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rone\Documents\"/>
    </mc:Choice>
  </mc:AlternateContent>
  <xr:revisionPtr revIDLastSave="0" documentId="13_ncr:1_{84658250-7176-4CF3-99DE-00BCD8016D00}" xr6:coauthVersionLast="47" xr6:coauthVersionMax="47" xr10:uidLastSave="{00000000-0000-0000-0000-000000000000}"/>
  <bookViews>
    <workbookView xWindow="-120" yWindow="-120" windowWidth="29040" windowHeight="15840" xr2:uid="{DFDE2A4B-C690-4675-90CB-F28E8ADC375A}"/>
  </bookViews>
  <sheets>
    <sheet name="Sheet1" sheetId="1" r:id="rId1"/>
  </sheets>
  <definedNames>
    <definedName name="_xlnm._FilterDatabase" localSheetId="0" hidden="1">Sheet1!$A$6:$P$814</definedName>
    <definedName name="_xlnm.Print_Area" localSheetId="0">Sheet1!$A$1:$P$814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9" i="1" l="1"/>
  <c r="P409" i="1" l="1"/>
  <c r="D799" i="1"/>
  <c r="D644" i="1"/>
  <c r="D172" i="1"/>
  <c r="D171" i="1"/>
  <c r="D170" i="1"/>
  <c r="D169" i="1"/>
  <c r="P8" i="1"/>
  <c r="P9" i="1"/>
  <c r="P21" i="1"/>
  <c r="P15" i="1"/>
  <c r="P14" i="1"/>
  <c r="P13" i="1"/>
  <c r="P12" i="1"/>
  <c r="P16" i="1"/>
  <c r="P19" i="1"/>
  <c r="P20" i="1"/>
  <c r="P17" i="1"/>
  <c r="P18" i="1"/>
  <c r="P11" i="1"/>
  <c r="P10" i="1"/>
  <c r="P22" i="1"/>
  <c r="P23" i="1"/>
  <c r="P38" i="1"/>
  <c r="P24" i="1"/>
  <c r="P25" i="1"/>
  <c r="P729" i="1"/>
  <c r="P785" i="1"/>
  <c r="P26" i="1"/>
  <c r="P27" i="1"/>
  <c r="P362" i="1"/>
  <c r="P28" i="1"/>
  <c r="P32" i="1"/>
  <c r="P30" i="1"/>
  <c r="P29" i="1"/>
  <c r="P31" i="1"/>
  <c r="P41" i="1"/>
  <c r="P35" i="1"/>
  <c r="P33" i="1"/>
  <c r="P34" i="1"/>
  <c r="P39" i="1"/>
  <c r="P40" i="1"/>
  <c r="P43" i="1"/>
  <c r="P42" i="1"/>
  <c r="P44" i="1"/>
  <c r="P45" i="1"/>
  <c r="P46" i="1"/>
  <c r="P47" i="1"/>
  <c r="P51" i="1"/>
  <c r="P50" i="1"/>
  <c r="P49" i="1"/>
  <c r="P48" i="1"/>
  <c r="P58" i="1"/>
  <c r="P59" i="1"/>
  <c r="P62" i="1"/>
  <c r="P60" i="1"/>
  <c r="P63" i="1"/>
  <c r="P64" i="1"/>
  <c r="P65" i="1"/>
  <c r="P61" i="1"/>
  <c r="P66" i="1"/>
  <c r="P70" i="1"/>
  <c r="P73" i="1"/>
  <c r="P68" i="1"/>
  <c r="P69" i="1"/>
  <c r="P72" i="1"/>
  <c r="P74" i="1"/>
  <c r="P67" i="1"/>
  <c r="P75" i="1"/>
  <c r="P184" i="1"/>
  <c r="P198" i="1"/>
  <c r="P199" i="1"/>
  <c r="P77" i="1"/>
  <c r="P78" i="1"/>
  <c r="P76" i="1"/>
  <c r="P185" i="1"/>
  <c r="P188" i="1"/>
  <c r="P186" i="1"/>
  <c r="P187" i="1"/>
  <c r="P79" i="1"/>
  <c r="P189" i="1"/>
  <c r="P192" i="1"/>
  <c r="P190" i="1"/>
  <c r="P191" i="1"/>
  <c r="P193" i="1"/>
  <c r="P196" i="1"/>
  <c r="P194" i="1"/>
  <c r="P195" i="1"/>
  <c r="P81" i="1"/>
  <c r="P80" i="1"/>
  <c r="P82" i="1"/>
  <c r="P83" i="1"/>
  <c r="P84" i="1"/>
  <c r="P89" i="1"/>
  <c r="P88" i="1"/>
  <c r="P90" i="1"/>
  <c r="P91" i="1"/>
  <c r="P94" i="1"/>
  <c r="P95" i="1"/>
  <c r="P92" i="1"/>
  <c r="P93" i="1"/>
  <c r="P294" i="1"/>
  <c r="P295" i="1"/>
  <c r="P297" i="1"/>
  <c r="P298" i="1"/>
  <c r="P299" i="1"/>
  <c r="P300" i="1"/>
  <c r="P301" i="1"/>
  <c r="P296" i="1"/>
  <c r="P293" i="1"/>
  <c r="P283" i="1"/>
  <c r="P99" i="1"/>
  <c r="P98" i="1"/>
  <c r="P100" i="1"/>
  <c r="P101" i="1"/>
  <c r="P97" i="1"/>
  <c r="P102" i="1"/>
  <c r="P108" i="1"/>
  <c r="P116" i="1"/>
  <c r="P118" i="1"/>
  <c r="P110" i="1"/>
  <c r="P117" i="1"/>
  <c r="P112" i="1"/>
  <c r="P119" i="1"/>
  <c r="P107" i="1"/>
  <c r="P111" i="1"/>
  <c r="P109" i="1"/>
  <c r="P120" i="1"/>
  <c r="P115" i="1"/>
  <c r="P122" i="1"/>
  <c r="P123" i="1"/>
  <c r="P114" i="1"/>
  <c r="P113" i="1"/>
  <c r="P121" i="1"/>
  <c r="P259" i="1"/>
  <c r="P262" i="1"/>
  <c r="P260" i="1"/>
  <c r="P261" i="1"/>
  <c r="P124" i="1"/>
  <c r="P125" i="1"/>
  <c r="P127" i="1"/>
  <c r="P126" i="1"/>
  <c r="P128" i="1"/>
  <c r="P130" i="1"/>
  <c r="P131" i="1"/>
  <c r="P136" i="1"/>
  <c r="P132" i="1"/>
  <c r="P134" i="1"/>
  <c r="P137" i="1"/>
  <c r="P133" i="1"/>
  <c r="P135" i="1"/>
  <c r="P138" i="1"/>
  <c r="P141" i="1"/>
  <c r="P142" i="1"/>
  <c r="P139" i="1"/>
  <c r="P140" i="1"/>
  <c r="P153" i="1"/>
  <c r="P151" i="1"/>
  <c r="P154" i="1"/>
  <c r="P152" i="1"/>
  <c r="P149" i="1"/>
  <c r="P147" i="1"/>
  <c r="P150" i="1"/>
  <c r="P148" i="1"/>
  <c r="P145" i="1"/>
  <c r="P143" i="1"/>
  <c r="P146" i="1"/>
  <c r="P144" i="1"/>
  <c r="P157" i="1"/>
  <c r="P156" i="1"/>
  <c r="P158" i="1"/>
  <c r="P155" i="1"/>
  <c r="P696" i="1"/>
  <c r="P162" i="1"/>
  <c r="P161" i="1"/>
  <c r="P165" i="1"/>
  <c r="P159" i="1"/>
  <c r="P160" i="1"/>
  <c r="P168" i="1"/>
  <c r="P163" i="1"/>
  <c r="P164" i="1"/>
  <c r="P166" i="1"/>
  <c r="P167" i="1"/>
  <c r="P170" i="1"/>
  <c r="P730" i="1"/>
  <c r="P761" i="1"/>
  <c r="P171" i="1"/>
  <c r="P172" i="1"/>
  <c r="P36" i="1"/>
  <c r="P272" i="1"/>
  <c r="P289" i="1"/>
  <c r="P285" i="1"/>
  <c r="P273" i="1"/>
  <c r="P723" i="1"/>
  <c r="P180" i="1"/>
  <c r="P181" i="1"/>
  <c r="P182" i="1"/>
  <c r="P183" i="1"/>
  <c r="P178" i="1"/>
  <c r="P179" i="1"/>
  <c r="P370" i="1"/>
  <c r="P361" i="1"/>
  <c r="P363" i="1"/>
  <c r="P304" i="1"/>
  <c r="P306" i="1"/>
  <c r="P305" i="1"/>
  <c r="P302" i="1"/>
  <c r="P303" i="1"/>
  <c r="P307" i="1"/>
  <c r="P308" i="1"/>
  <c r="P310" i="1"/>
  <c r="P309" i="1"/>
  <c r="P288" i="1"/>
  <c r="P286" i="1"/>
  <c r="P281" i="1"/>
  <c r="P312" i="1"/>
  <c r="P311" i="1"/>
  <c r="P530" i="1"/>
  <c r="P314" i="1"/>
  <c r="P313" i="1"/>
  <c r="P315" i="1"/>
  <c r="P318" i="1"/>
  <c r="P319" i="1"/>
  <c r="P317" i="1"/>
  <c r="P280" i="1"/>
  <c r="P327" i="1"/>
  <c r="P326" i="1"/>
  <c r="P320" i="1"/>
  <c r="P321" i="1"/>
  <c r="P328" i="1"/>
  <c r="P329" i="1"/>
  <c r="P322" i="1"/>
  <c r="P323" i="1"/>
  <c r="P325" i="1"/>
  <c r="P324" i="1"/>
  <c r="P548" i="1"/>
  <c r="P342" i="1"/>
  <c r="P96" i="1"/>
  <c r="P330" i="1"/>
  <c r="P364" i="1"/>
  <c r="P334" i="1"/>
  <c r="P332" i="1"/>
  <c r="P335" i="1"/>
  <c r="P337" i="1"/>
  <c r="P333" i="1"/>
  <c r="P336" i="1"/>
  <c r="P338" i="1"/>
  <c r="P200" i="1"/>
  <c r="P339" i="1"/>
  <c r="P340" i="1"/>
  <c r="P54" i="1"/>
  <c r="P344" i="1"/>
  <c r="P343" i="1"/>
  <c r="P341" i="1"/>
  <c r="P347" i="1"/>
  <c r="P348" i="1"/>
  <c r="P349" i="1"/>
  <c r="P350" i="1"/>
  <c r="P351" i="1"/>
  <c r="P352" i="1"/>
  <c r="P345" i="1"/>
  <c r="P346" i="1"/>
  <c r="P354" i="1"/>
  <c r="P353" i="1"/>
  <c r="P356" i="1"/>
  <c r="P357" i="1"/>
  <c r="P358" i="1"/>
  <c r="P360" i="1"/>
  <c r="P359" i="1"/>
  <c r="P355" i="1"/>
  <c r="P626" i="1"/>
  <c r="P760" i="1"/>
  <c r="P759" i="1"/>
  <c r="P371" i="1"/>
  <c r="P269" i="1"/>
  <c r="P270" i="1"/>
  <c r="P372" i="1"/>
  <c r="P373" i="1"/>
  <c r="P374" i="1"/>
  <c r="P377" i="1"/>
  <c r="P375" i="1"/>
  <c r="P376" i="1"/>
  <c r="P378" i="1"/>
  <c r="P382" i="1"/>
  <c r="P380" i="1"/>
  <c r="P379" i="1"/>
  <c r="P383" i="1"/>
  <c r="P381" i="1"/>
  <c r="P175" i="1"/>
  <c r="P176" i="1"/>
  <c r="P177" i="1"/>
  <c r="P287" i="1"/>
  <c r="P282" i="1"/>
  <c r="P275" i="1"/>
  <c r="P85" i="1"/>
  <c r="P87" i="1"/>
  <c r="P290" i="1"/>
  <c r="P279" i="1"/>
  <c r="P422" i="1"/>
  <c r="P384" i="1"/>
  <c r="P385" i="1"/>
  <c r="P386" i="1"/>
  <c r="P389" i="1"/>
  <c r="P387" i="1"/>
  <c r="P388" i="1"/>
  <c r="P391" i="1"/>
  <c r="P390" i="1"/>
  <c r="P392" i="1"/>
  <c r="P393" i="1"/>
  <c r="P538" i="1"/>
  <c r="P542" i="1"/>
  <c r="P398" i="1"/>
  <c r="P408" i="1"/>
  <c r="P405" i="1"/>
  <c r="P402" i="1"/>
  <c r="P397" i="1"/>
  <c r="P400" i="1"/>
  <c r="P395" i="1"/>
  <c r="P404" i="1"/>
  <c r="P401" i="1"/>
  <c r="P407" i="1"/>
  <c r="P396" i="1"/>
  <c r="P406" i="1"/>
  <c r="P399" i="1"/>
  <c r="P403" i="1"/>
  <c r="P394" i="1"/>
  <c r="P588" i="1"/>
  <c r="P586" i="1"/>
  <c r="P587" i="1"/>
  <c r="P410" i="1"/>
  <c r="P411" i="1"/>
  <c r="P368" i="1"/>
  <c r="P365" i="1"/>
  <c r="P366" i="1"/>
  <c r="P206" i="1"/>
  <c r="P274" i="1"/>
  <c r="P412" i="1"/>
  <c r="P414" i="1"/>
  <c r="P413" i="1"/>
  <c r="P331" i="1"/>
  <c r="P788" i="1"/>
  <c r="P789" i="1"/>
  <c r="P415" i="1"/>
  <c r="P417" i="1"/>
  <c r="P416" i="1"/>
  <c r="P423" i="1"/>
  <c r="P263" i="1"/>
  <c r="P264" i="1"/>
  <c r="P52" i="1"/>
  <c r="P57" i="1"/>
  <c r="P53" i="1"/>
  <c r="P201" i="1"/>
  <c r="P204" i="1"/>
  <c r="P202" i="1"/>
  <c r="P203" i="1"/>
  <c r="P424" i="1"/>
  <c r="P425" i="1"/>
  <c r="P546" i="1"/>
  <c r="P426" i="1"/>
  <c r="P427" i="1"/>
  <c r="P432" i="1"/>
  <c r="P431" i="1"/>
  <c r="P430" i="1"/>
  <c r="P429" i="1"/>
  <c r="P428" i="1"/>
  <c r="P436" i="1"/>
  <c r="P434" i="1"/>
  <c r="P433" i="1"/>
  <c r="P435" i="1"/>
  <c r="P174" i="1"/>
  <c r="P440" i="1"/>
  <c r="P442" i="1"/>
  <c r="P437" i="1"/>
  <c r="P439" i="1"/>
  <c r="P443" i="1"/>
  <c r="P441" i="1"/>
  <c r="P438" i="1"/>
  <c r="P445" i="1"/>
  <c r="P444" i="1"/>
  <c r="P446" i="1"/>
  <c r="P447" i="1"/>
  <c r="P255" i="1"/>
  <c r="P258" i="1"/>
  <c r="P256" i="1"/>
  <c r="P257" i="1"/>
  <c r="P208" i="1"/>
  <c r="P207" i="1"/>
  <c r="P209" i="1"/>
  <c r="P212" i="1"/>
  <c r="P210" i="1"/>
  <c r="P211" i="1"/>
  <c r="P205" i="1"/>
  <c r="P213" i="1"/>
  <c r="P216" i="1"/>
  <c r="P214" i="1"/>
  <c r="P215" i="1"/>
  <c r="P475" i="1"/>
  <c r="P476" i="1"/>
  <c r="P482" i="1"/>
  <c r="P471" i="1"/>
  <c r="P461" i="1"/>
  <c r="P460" i="1"/>
  <c r="P452" i="1"/>
  <c r="P474" i="1"/>
  <c r="P463" i="1"/>
  <c r="P472" i="1"/>
  <c r="P462" i="1"/>
  <c r="P456" i="1"/>
  <c r="P457" i="1"/>
  <c r="P455" i="1"/>
  <c r="P473" i="1"/>
  <c r="P484" i="1"/>
  <c r="P468" i="1"/>
  <c r="P486" i="1"/>
  <c r="P478" i="1"/>
  <c r="P485" i="1"/>
  <c r="P467" i="1"/>
  <c r="P477" i="1"/>
  <c r="P458" i="1"/>
  <c r="P459" i="1"/>
  <c r="P469" i="1"/>
  <c r="P464" i="1"/>
  <c r="P483" i="1"/>
  <c r="P453" i="1"/>
  <c r="P479" i="1"/>
  <c r="P470" i="1"/>
  <c r="P454" i="1"/>
  <c r="P451" i="1"/>
  <c r="P481" i="1"/>
  <c r="P480" i="1"/>
  <c r="P466" i="1"/>
  <c r="P450" i="1"/>
  <c r="P449" i="1"/>
  <c r="P465" i="1"/>
  <c r="P448" i="1"/>
  <c r="P489" i="1"/>
  <c r="P488" i="1"/>
  <c r="P487" i="1"/>
  <c r="P490" i="1"/>
  <c r="P492" i="1"/>
  <c r="P491" i="1"/>
  <c r="P493" i="1"/>
  <c r="P421" i="1"/>
  <c r="P495" i="1"/>
  <c r="P494" i="1"/>
  <c r="P278" i="1"/>
  <c r="P276" i="1"/>
  <c r="P277" i="1"/>
  <c r="P497" i="1"/>
  <c r="P496" i="1"/>
  <c r="P499" i="1"/>
  <c r="P498" i="1"/>
  <c r="P500" i="1"/>
  <c r="P504" i="1"/>
  <c r="P503" i="1"/>
  <c r="P501" i="1"/>
  <c r="P505" i="1"/>
  <c r="P502" i="1"/>
  <c r="P506" i="1"/>
  <c r="P510" i="1"/>
  <c r="P513" i="1"/>
  <c r="P512" i="1"/>
  <c r="P507" i="1"/>
  <c r="P508" i="1"/>
  <c r="P511" i="1"/>
  <c r="P509" i="1"/>
  <c r="P519" i="1"/>
  <c r="P514" i="1"/>
  <c r="P515" i="1"/>
  <c r="P516" i="1"/>
  <c r="P517" i="1"/>
  <c r="P520" i="1"/>
  <c r="P518" i="1"/>
  <c r="P523" i="1"/>
  <c r="P522" i="1"/>
  <c r="P528" i="1"/>
  <c r="P529" i="1"/>
  <c r="P526" i="1"/>
  <c r="P525" i="1"/>
  <c r="P524" i="1"/>
  <c r="P521" i="1"/>
  <c r="P527" i="1"/>
  <c r="P418" i="1"/>
  <c r="P420" i="1"/>
  <c r="P532" i="1"/>
  <c r="P534" i="1"/>
  <c r="P536" i="1"/>
  <c r="P535" i="1"/>
  <c r="P537" i="1"/>
  <c r="P533" i="1"/>
  <c r="P56" i="1"/>
  <c r="P55" i="1"/>
  <c r="P540" i="1"/>
  <c r="P545" i="1"/>
  <c r="P543" i="1"/>
  <c r="P103" i="1"/>
  <c r="P549" i="1"/>
  <c r="P104" i="1"/>
  <c r="P105" i="1"/>
  <c r="P550" i="1"/>
  <c r="P551" i="1"/>
  <c r="P554" i="1"/>
  <c r="P553" i="1"/>
  <c r="P552" i="1"/>
  <c r="P541" i="1"/>
  <c r="P557" i="1"/>
  <c r="P556" i="1"/>
  <c r="P559" i="1"/>
  <c r="P558" i="1"/>
  <c r="P555" i="1"/>
  <c r="P560" i="1"/>
  <c r="P561" i="1"/>
  <c r="P562" i="1"/>
  <c r="P563" i="1"/>
  <c r="P291" i="1"/>
  <c r="P564" i="1"/>
  <c r="P547" i="1"/>
  <c r="P565" i="1"/>
  <c r="P419" i="1"/>
  <c r="P567" i="1"/>
  <c r="P566" i="1"/>
  <c r="P569" i="1"/>
  <c r="P568" i="1"/>
  <c r="P718" i="1"/>
  <c r="P574" i="1"/>
  <c r="P571" i="1"/>
  <c r="P573" i="1"/>
  <c r="P572" i="1"/>
  <c r="P575" i="1"/>
  <c r="P570" i="1"/>
  <c r="P577" i="1"/>
  <c r="P581" i="1"/>
  <c r="P582" i="1"/>
  <c r="P584" i="1"/>
  <c r="P580" i="1"/>
  <c r="P579" i="1"/>
  <c r="P583" i="1"/>
  <c r="P578" i="1"/>
  <c r="P576" i="1"/>
  <c r="P727" i="1"/>
  <c r="P726" i="1"/>
  <c r="P725" i="1"/>
  <c r="P591" i="1"/>
  <c r="P592" i="1"/>
  <c r="P590" i="1"/>
  <c r="P593" i="1"/>
  <c r="P589" i="1"/>
  <c r="P594" i="1"/>
  <c r="P595" i="1"/>
  <c r="P695" i="1"/>
  <c r="P694" i="1"/>
  <c r="P539" i="1"/>
  <c r="P598" i="1"/>
  <c r="P596" i="1"/>
  <c r="P597" i="1"/>
  <c r="P619" i="1"/>
  <c r="P617" i="1"/>
  <c r="P615" i="1"/>
  <c r="P616" i="1"/>
  <c r="P618" i="1"/>
  <c r="P610" i="1"/>
  <c r="P608" i="1"/>
  <c r="P607" i="1"/>
  <c r="P609" i="1"/>
  <c r="P606" i="1"/>
  <c r="P604" i="1"/>
  <c r="P603" i="1"/>
  <c r="P605" i="1"/>
  <c r="P602" i="1"/>
  <c r="P600" i="1"/>
  <c r="P599" i="1"/>
  <c r="P601" i="1"/>
  <c r="P614" i="1"/>
  <c r="P612" i="1"/>
  <c r="P611" i="1"/>
  <c r="P613" i="1"/>
  <c r="P254" i="1"/>
  <c r="P585" i="1"/>
  <c r="P623" i="1"/>
  <c r="P624" i="1"/>
  <c r="P620" i="1"/>
  <c r="P621" i="1"/>
  <c r="P625" i="1"/>
  <c r="P627" i="1"/>
  <c r="P628" i="1"/>
  <c r="P629" i="1"/>
  <c r="P630" i="1"/>
  <c r="P635" i="1"/>
  <c r="P634" i="1"/>
  <c r="P633" i="1"/>
  <c r="P636" i="1"/>
  <c r="P637" i="1"/>
  <c r="P239" i="1"/>
  <c r="P240" i="1"/>
  <c r="P241" i="1"/>
  <c r="P271" i="1"/>
  <c r="P197" i="1"/>
  <c r="P217" i="1"/>
  <c r="P218" i="1"/>
  <c r="P222" i="1"/>
  <c r="P221" i="1"/>
  <c r="P220" i="1"/>
  <c r="P224" i="1"/>
  <c r="P232" i="1"/>
  <c r="P228" i="1"/>
  <c r="P231" i="1"/>
  <c r="P229" i="1"/>
  <c r="P230" i="1"/>
  <c r="P225" i="1"/>
  <c r="P227" i="1"/>
  <c r="P226" i="1"/>
  <c r="P233" i="1"/>
  <c r="P236" i="1"/>
  <c r="P234" i="1"/>
  <c r="P235" i="1"/>
  <c r="P242" i="1"/>
  <c r="P237" i="1"/>
  <c r="P238" i="1"/>
  <c r="P244" i="1"/>
  <c r="P247" i="1"/>
  <c r="P245" i="1"/>
  <c r="P246" i="1"/>
  <c r="P248" i="1"/>
  <c r="P249" i="1"/>
  <c r="P250" i="1"/>
  <c r="P251" i="1"/>
  <c r="P639" i="1"/>
  <c r="P638" i="1"/>
  <c r="P640" i="1"/>
  <c r="P641" i="1"/>
  <c r="P642" i="1"/>
  <c r="P622" i="1"/>
  <c r="P741" i="1"/>
  <c r="P369" i="1"/>
  <c r="P367" i="1"/>
  <c r="P643" i="1"/>
  <c r="P644" i="1"/>
  <c r="P645" i="1"/>
  <c r="P646" i="1"/>
  <c r="P647" i="1"/>
  <c r="P658" i="1"/>
  <c r="P657" i="1"/>
  <c r="P654" i="1"/>
  <c r="P653" i="1"/>
  <c r="P655" i="1"/>
  <c r="P651" i="1"/>
  <c r="P656" i="1"/>
  <c r="P650" i="1"/>
  <c r="P649" i="1"/>
  <c r="P648" i="1"/>
  <c r="P652" i="1"/>
  <c r="P661" i="1"/>
  <c r="P662" i="1"/>
  <c r="P663" i="1"/>
  <c r="P660" i="1"/>
  <c r="P659" i="1"/>
  <c r="P665" i="1"/>
  <c r="P106" i="1"/>
  <c r="P664" i="1"/>
  <c r="P666" i="1"/>
  <c r="P668" i="1"/>
  <c r="P669" i="1"/>
  <c r="P667" i="1"/>
  <c r="P671" i="1"/>
  <c r="P670" i="1"/>
  <c r="P675" i="1"/>
  <c r="P674" i="1"/>
  <c r="P676" i="1"/>
  <c r="P677" i="1"/>
  <c r="P679" i="1"/>
  <c r="P680" i="1"/>
  <c r="P678" i="1"/>
  <c r="P544" i="1"/>
  <c r="P683" i="1"/>
  <c r="P684" i="1"/>
  <c r="P686" i="1"/>
  <c r="P685" i="1"/>
  <c r="P681" i="1"/>
  <c r="P688" i="1"/>
  <c r="P687" i="1"/>
  <c r="P692" i="1"/>
  <c r="P691" i="1"/>
  <c r="P693" i="1"/>
  <c r="P698" i="1"/>
  <c r="P700" i="1"/>
  <c r="P697" i="1"/>
  <c r="P701" i="1"/>
  <c r="P699" i="1"/>
  <c r="P709" i="1"/>
  <c r="P704" i="1"/>
  <c r="P703" i="1"/>
  <c r="P702" i="1"/>
  <c r="P706" i="1"/>
  <c r="P724" i="1"/>
  <c r="P705" i="1"/>
  <c r="P690" i="1"/>
  <c r="P713" i="1"/>
  <c r="P716" i="1"/>
  <c r="P714" i="1"/>
  <c r="P710" i="1"/>
  <c r="P711" i="1"/>
  <c r="P712" i="1"/>
  <c r="P715" i="1"/>
  <c r="P173" i="1"/>
  <c r="P219" i="1"/>
  <c r="P223" i="1"/>
  <c r="P252" i="1"/>
  <c r="P728" i="1"/>
  <c r="P722" i="1"/>
  <c r="P717" i="1"/>
  <c r="P719" i="1"/>
  <c r="P720" i="1"/>
  <c r="P721" i="1"/>
  <c r="P707" i="1"/>
  <c r="P708" i="1"/>
  <c r="P531" i="1"/>
  <c r="P689" i="1"/>
  <c r="P740" i="1"/>
  <c r="P739" i="1"/>
  <c r="P738" i="1"/>
  <c r="P762" i="1"/>
  <c r="P292" i="1"/>
  <c r="P243" i="1"/>
  <c r="P732" i="1"/>
  <c r="P734" i="1"/>
  <c r="P735" i="1"/>
  <c r="P736" i="1"/>
  <c r="P737" i="1"/>
  <c r="P731" i="1"/>
  <c r="P733" i="1"/>
  <c r="P316" i="1"/>
  <c r="P748" i="1"/>
  <c r="P744" i="1"/>
  <c r="P750" i="1"/>
  <c r="P747" i="1"/>
  <c r="P743" i="1"/>
  <c r="P742" i="1"/>
  <c r="P751" i="1"/>
  <c r="P746" i="1"/>
  <c r="P749" i="1"/>
  <c r="P745" i="1"/>
  <c r="P753" i="1"/>
  <c r="P752" i="1"/>
  <c r="P754" i="1"/>
  <c r="P755" i="1"/>
  <c r="P756" i="1"/>
  <c r="P757" i="1"/>
  <c r="P758" i="1"/>
  <c r="P37" i="1"/>
  <c r="P763" i="1"/>
  <c r="P764" i="1"/>
  <c r="P765" i="1"/>
  <c r="P767" i="1"/>
  <c r="P766" i="1"/>
  <c r="P265" i="1"/>
  <c r="P268" i="1"/>
  <c r="P266" i="1"/>
  <c r="P267" i="1"/>
  <c r="P768" i="1"/>
  <c r="P86" i="1"/>
  <c r="P769" i="1"/>
  <c r="P770" i="1"/>
  <c r="P772" i="1"/>
  <c r="P771" i="1"/>
  <c r="P773" i="1"/>
  <c r="P673" i="1"/>
  <c r="P672" i="1"/>
  <c r="P774" i="1"/>
  <c r="P682" i="1"/>
  <c r="P777" i="1"/>
  <c r="P776" i="1"/>
  <c r="P778" i="1"/>
  <c r="P775" i="1"/>
  <c r="P779" i="1"/>
  <c r="P782" i="1"/>
  <c r="P780" i="1"/>
  <c r="P783" i="1"/>
  <c r="P784" i="1"/>
  <c r="P781" i="1"/>
  <c r="P786" i="1"/>
  <c r="P787" i="1"/>
  <c r="P631" i="1"/>
  <c r="P632" i="1"/>
  <c r="P284" i="1"/>
  <c r="P791" i="1"/>
  <c r="P790" i="1"/>
  <c r="P792" i="1"/>
  <c r="P793" i="1"/>
  <c r="P795" i="1"/>
  <c r="P794" i="1"/>
  <c r="P797" i="1"/>
  <c r="P798" i="1"/>
  <c r="P799" i="1"/>
  <c r="P796" i="1"/>
  <c r="P803" i="1"/>
  <c r="P801" i="1"/>
  <c r="P802" i="1"/>
  <c r="P800" i="1"/>
  <c r="P804" i="1"/>
  <c r="P813" i="1"/>
  <c r="P812" i="1"/>
  <c r="P805" i="1"/>
  <c r="P810" i="1"/>
  <c r="P807" i="1"/>
  <c r="P806" i="1"/>
  <c r="P811" i="1"/>
  <c r="P808" i="1"/>
  <c r="P809" i="1"/>
  <c r="P814" i="1"/>
  <c r="P253" i="1"/>
  <c r="P7" i="1"/>
</calcChain>
</file>

<file path=xl/sharedStrings.xml><?xml version="1.0" encoding="utf-8"?>
<sst xmlns="http://schemas.openxmlformats.org/spreadsheetml/2006/main" count="2480" uniqueCount="1837">
  <si>
    <t>HB Item #</t>
  </si>
  <si>
    <t>Description</t>
  </si>
  <si>
    <t>Pattern</t>
  </si>
  <si>
    <t>UPC</t>
  </si>
  <si>
    <t>Case Pack</t>
  </si>
  <si>
    <t>Item Height (in)</t>
  </si>
  <si>
    <t>Item Max Diameter (in)</t>
  </si>
  <si>
    <t>Item Top Diameter (in)</t>
  </si>
  <si>
    <t>Item Base Diameter (in)</t>
  </si>
  <si>
    <t>Case Length (in)</t>
  </si>
  <si>
    <t>Case Width (in)</t>
  </si>
  <si>
    <t>Case Height (in)</t>
  </si>
  <si>
    <t>Case Weight (lbs)</t>
  </si>
  <si>
    <t xml:space="preserve"> </t>
  </si>
  <si>
    <t>Cocktail Essentials</t>
  </si>
  <si>
    <t>HG829-001</t>
  </si>
  <si>
    <t>Acacia Punch Barrel Stand / Bowl for HG90030</t>
  </si>
  <si>
    <t>Acacia</t>
  </si>
  <si>
    <t>HG831-001</t>
  </si>
  <si>
    <t>Acacia Punch Barrel Stand / Bowl for HG90033</t>
  </si>
  <si>
    <t>HG-BFW07-006</t>
  </si>
  <si>
    <t xml:space="preserve">Acacia Wood Flight </t>
  </si>
  <si>
    <t>HGV4361-012</t>
  </si>
  <si>
    <t xml:space="preserve">Aiala 1.25oz Whiskey </t>
  </si>
  <si>
    <t>Aiala</t>
  </si>
  <si>
    <t>HGV0156-006</t>
  </si>
  <si>
    <t>Aiala 10.5oz Old Fashioned</t>
  </si>
  <si>
    <t>HGV0139-012</t>
  </si>
  <si>
    <t xml:space="preserve">Aiala 10oz Hi-Ball </t>
  </si>
  <si>
    <t>HGV0138-012</t>
  </si>
  <si>
    <t xml:space="preserve">Aiala 11.25oz Hi-Ball </t>
  </si>
  <si>
    <t>HGV0137-012</t>
  </si>
  <si>
    <t xml:space="preserve">Aiala 12oz Hi-Ball </t>
  </si>
  <si>
    <t>HGV0157-006</t>
  </si>
  <si>
    <t xml:space="preserve">Aiala 13oz Double Old Fashioned </t>
  </si>
  <si>
    <t>HGV0741-012</t>
  </si>
  <si>
    <t xml:space="preserve">Aiala 2oz Cordial </t>
  </si>
  <si>
    <t>HGV0742-012</t>
  </si>
  <si>
    <t xml:space="preserve">Aiala 5oz Juice / Whiskey </t>
  </si>
  <si>
    <t>HGV0161-012</t>
  </si>
  <si>
    <t xml:space="preserve">Aiala 7.25oz Hi-Ball </t>
  </si>
  <si>
    <t>HGV0283-012</t>
  </si>
  <si>
    <t xml:space="preserve">Aiala 7oz Whiskey </t>
  </si>
  <si>
    <t>HGV0136-012</t>
  </si>
  <si>
    <t xml:space="preserve">Aiala 9.75oz Tall Hi-Ball </t>
  </si>
  <si>
    <t>HGA308-012</t>
  </si>
  <si>
    <t xml:space="preserve">Aiala Heavy Sham 2oz Whiskey </t>
  </si>
  <si>
    <t>HGV0882-006</t>
  </si>
  <si>
    <t xml:space="preserve">All Purpose 12.75oz </t>
  </si>
  <si>
    <t>All Purpose</t>
  </si>
  <si>
    <t>HGV4159-006</t>
  </si>
  <si>
    <t xml:space="preserve">All Purpose 14.75oz </t>
  </si>
  <si>
    <t>HG72884G-004</t>
  </si>
  <si>
    <t>Allure 11.5oz Gold Tumbler</t>
  </si>
  <si>
    <t>HUS6002-003</t>
  </si>
  <si>
    <t xml:space="preserve">Aloha 1.5GL Infusion Jar </t>
  </si>
  <si>
    <t>Aloha</t>
  </si>
  <si>
    <t>HUSH1009-003</t>
  </si>
  <si>
    <t>Aloha 60oz Pitcher w/ Lid</t>
  </si>
  <si>
    <t>HU236-001</t>
  </si>
  <si>
    <t>Aloha Wooden Stand for HUS6002-003</t>
  </si>
  <si>
    <t>Stands</t>
  </si>
  <si>
    <t>Victoria</t>
  </si>
  <si>
    <t>HGV4780-006</t>
  </si>
  <si>
    <t>Altesse 7oz Champagne Flute</t>
  </si>
  <si>
    <t>Altruist</t>
  </si>
  <si>
    <t>HGR26521-012</t>
  </si>
  <si>
    <t xml:space="preserve">Altruist 18oz Apertif / Cocktail </t>
  </si>
  <si>
    <t>HGR26975-012</t>
  </si>
  <si>
    <t>Altruist 18oz Snifter</t>
  </si>
  <si>
    <t>FG-G23 Amber</t>
  </si>
  <si>
    <t xml:space="preserve">Amber 13.5oz All Purpose </t>
  </si>
  <si>
    <t>Forum Colors</t>
  </si>
  <si>
    <t>HUSW3007-012</t>
  </si>
  <si>
    <t>Ambience 2.25" Votive / Mini Vase</t>
  </si>
  <si>
    <t>Ambience</t>
  </si>
  <si>
    <t>FG879101-016</t>
  </si>
  <si>
    <t xml:space="preserve">Amethyst 10oz Dessert </t>
  </si>
  <si>
    <t>Amethyst</t>
  </si>
  <si>
    <t>FG879010-016</t>
  </si>
  <si>
    <t xml:space="preserve">Amethyst 10oz Old Fashioned </t>
  </si>
  <si>
    <t>FG879002-016</t>
  </si>
  <si>
    <t xml:space="preserve">Amethyst 11oz All Purpose </t>
  </si>
  <si>
    <t>FG879011-016</t>
  </si>
  <si>
    <t xml:space="preserve">Amethyst 13oz Hi-Ball </t>
  </si>
  <si>
    <t>HGR25326-012</t>
  </si>
  <si>
    <t>Ariana</t>
  </si>
  <si>
    <t>HGR26978-012</t>
  </si>
  <si>
    <t xml:space="preserve">Ariana 12.75oz Tumbler </t>
  </si>
  <si>
    <t>HGR25325-012</t>
  </si>
  <si>
    <t xml:space="preserve">Ariana 15.5oz All Purpose Wine </t>
  </si>
  <si>
    <t>HGR25327-012</t>
  </si>
  <si>
    <t xml:space="preserve">Ariana 9oz Coupe </t>
  </si>
  <si>
    <t>FG111010-016</t>
  </si>
  <si>
    <t>Artisan 11oz Old Fashioned</t>
  </si>
  <si>
    <t>Artisan</t>
  </si>
  <si>
    <t>FG111011-016</t>
  </si>
  <si>
    <t>Artisan 16oz Tumbler</t>
  </si>
  <si>
    <t>HGU65350-006</t>
  </si>
  <si>
    <t xml:space="preserve">Athos 17oz Carafe </t>
  </si>
  <si>
    <t>Athos</t>
  </si>
  <si>
    <t>HGU65325-006</t>
  </si>
  <si>
    <t xml:space="preserve">Athos 8.5oz Carafe </t>
  </si>
  <si>
    <t>HG90127-012</t>
  </si>
  <si>
    <t>Atlantic .25L Lidded Water Bottle</t>
  </si>
  <si>
    <t>Atlantic</t>
  </si>
  <si>
    <t>HG90128-012</t>
  </si>
  <si>
    <t>Atlantic .5L Lidded Water Bottle</t>
  </si>
  <si>
    <t>HG90129-012</t>
  </si>
  <si>
    <t>Atlantic 1L Lidded Water Bottle</t>
  </si>
  <si>
    <t>HGU50834-006</t>
  </si>
  <si>
    <t xml:space="preserve">Atlantis 10oz Mug </t>
  </si>
  <si>
    <t>Atlantis</t>
  </si>
  <si>
    <t>HG90213G-024</t>
  </si>
  <si>
    <t xml:space="preserve">Atlas 10.25oz Gold Rim Double Old Fashioned </t>
  </si>
  <si>
    <t>Atlas</t>
  </si>
  <si>
    <t>HG90213-024</t>
  </si>
  <si>
    <t xml:space="preserve">Atlas 10.25oz Old Fashioned </t>
  </si>
  <si>
    <t>HG90079G-024</t>
  </si>
  <si>
    <t xml:space="preserve">Atlas 12.5oz Gold Rim Hi-Ball </t>
  </si>
  <si>
    <t>HG90079-024</t>
  </si>
  <si>
    <t xml:space="preserve">Atlas 12.5oz Hi-Ball </t>
  </si>
  <si>
    <t>Aurelia</t>
  </si>
  <si>
    <t>HGLAU11-001</t>
  </si>
  <si>
    <t>Aurelia 61oz Decanter</t>
  </si>
  <si>
    <t>HGLAU14-001</t>
  </si>
  <si>
    <t>Aurelia 64oz Pitcher</t>
  </si>
  <si>
    <t>HGC97300-048</t>
  </si>
  <si>
    <t>Ava 11.25oz White Wine</t>
  </si>
  <si>
    <t>Ava</t>
  </si>
  <si>
    <t>HGC03395-048</t>
  </si>
  <si>
    <t>Ava 16oz All Purpose</t>
  </si>
  <si>
    <t>HGC97400-048</t>
  </si>
  <si>
    <t>Ava 16oz All Purpose Wine</t>
  </si>
  <si>
    <t>HGC97470-048</t>
  </si>
  <si>
    <t>Ava 17.5oz Red Wine</t>
  </si>
  <si>
    <t>HGC97610-048</t>
  </si>
  <si>
    <t>Ava 23oz Burgundy / Gin &amp; Tonic</t>
  </si>
  <si>
    <t>HGC97210-048</t>
  </si>
  <si>
    <t>Ava 7.5oz Champagne</t>
  </si>
  <si>
    <t>HGK30300-006</t>
  </si>
  <si>
    <t xml:space="preserve">Avant Garde 13oz Cocktail </t>
  </si>
  <si>
    <t>Avant Garde</t>
  </si>
  <si>
    <t>HUS077-012</t>
  </si>
  <si>
    <t>Bali 10oz Collins</t>
  </si>
  <si>
    <t>Bali</t>
  </si>
  <si>
    <t>HUS169-012</t>
  </si>
  <si>
    <t xml:space="preserve">Bali 10oz Rocks </t>
  </si>
  <si>
    <t>HUS075-012</t>
  </si>
  <si>
    <t xml:space="preserve">Bali 12oz Double Old Fashioned </t>
  </si>
  <si>
    <t>HUS076-012</t>
  </si>
  <si>
    <t xml:space="preserve">Bali 14oz Hi-Ball </t>
  </si>
  <si>
    <t>HUS079-012</t>
  </si>
  <si>
    <t xml:space="preserve">Bali 17oz Beverage </t>
  </si>
  <si>
    <t>HUS201-012</t>
  </si>
  <si>
    <t xml:space="preserve">Bali 18oz Beer Mug </t>
  </si>
  <si>
    <t>HUS074-012</t>
  </si>
  <si>
    <t xml:space="preserve">Bali 8oz Rocks </t>
  </si>
  <si>
    <t>Bar</t>
  </si>
  <si>
    <t>HGLBR46-004</t>
  </si>
  <si>
    <t xml:space="preserve">Bar 57oz Tapered Pitcher </t>
  </si>
  <si>
    <t>HB46/BARCHK-001</t>
  </si>
  <si>
    <t xml:space="preserve">Barcheck Pour Test Kit </t>
  </si>
  <si>
    <t>HB46/BF006-012</t>
  </si>
  <si>
    <t xml:space="preserve">Barflow 4.75" - Black </t>
  </si>
  <si>
    <t>HB46/BFSM-048</t>
  </si>
  <si>
    <t xml:space="preserve">Barflow 4.75" - Black + Snap-On Protector Unmarked </t>
  </si>
  <si>
    <t>HGV0298-012</t>
  </si>
  <si>
    <t xml:space="preserve">Baron 11.75oz Rocks </t>
  </si>
  <si>
    <t>Baron</t>
  </si>
  <si>
    <t>HGV0299-012</t>
  </si>
  <si>
    <t xml:space="preserve">Baron 12oz Hi-Ball </t>
  </si>
  <si>
    <t>HGV0297-012</t>
  </si>
  <si>
    <t xml:space="preserve">Baron 8.5oz Rocks </t>
  </si>
  <si>
    <t>HB46/BARRAY-012</t>
  </si>
  <si>
    <t xml:space="preserve">Barray 4.75" - Strainer </t>
  </si>
  <si>
    <t>HB46/BARRAY-PB-012</t>
  </si>
  <si>
    <t xml:space="preserve">Barray 4.75" Strainer - Black </t>
  </si>
  <si>
    <t>HB46/BARRAY-C-012</t>
  </si>
  <si>
    <t xml:space="preserve">Barray 4.75" Strainer - Copper </t>
  </si>
  <si>
    <t>HB46/BARRAY-G-012</t>
  </si>
  <si>
    <t xml:space="preserve">Barray 4.75" Strainer - Gold </t>
  </si>
  <si>
    <t>HGU92610-012</t>
  </si>
  <si>
    <t xml:space="preserve">Barrel 16oz Glass </t>
  </si>
  <si>
    <t>Barrel</t>
  </si>
  <si>
    <t>HB46/BARSPOON-012</t>
  </si>
  <si>
    <t xml:space="preserve">Barspoon 5.75" </t>
  </si>
  <si>
    <t>HB46/BARSPOON-PB-012</t>
  </si>
  <si>
    <t xml:space="preserve">Barspoon 5.75" - Black </t>
  </si>
  <si>
    <t>HB46/BARSPOON-C-012</t>
  </si>
  <si>
    <t xml:space="preserve">Barspoon 5.75" - Copper </t>
  </si>
  <si>
    <t>HB46/BARSPOON-G-012</t>
  </si>
  <si>
    <t xml:space="preserve">Barspoon 5.75" - Gold </t>
  </si>
  <si>
    <t>HB46/BARSTIK-012</t>
  </si>
  <si>
    <t xml:space="preserve">Barstik 9" </t>
  </si>
  <si>
    <t>HB46/BARSTIK-PB-012</t>
  </si>
  <si>
    <t xml:space="preserve">Barstik 9" - Black </t>
  </si>
  <si>
    <t>HB46/BARSTIK-C-012</t>
  </si>
  <si>
    <t xml:space="preserve">Barstik 9" - Copper </t>
  </si>
  <si>
    <t>HB46/BARSTIK-G-012</t>
  </si>
  <si>
    <t xml:space="preserve">Barstik 9" - Gold </t>
  </si>
  <si>
    <t>HGK10036-006</t>
  </si>
  <si>
    <t>Bauhaus 12.75oz Hi-Ball</t>
  </si>
  <si>
    <t>Bauhaus</t>
  </si>
  <si>
    <t>HGK10030-006</t>
  </si>
  <si>
    <t>Bauhaus 12oz Double Old Fashioned</t>
  </si>
  <si>
    <t>HGV4155-012</t>
  </si>
  <si>
    <t xml:space="preserve">Baztan 10.75oz Rocks </t>
  </si>
  <si>
    <t>Baztan</t>
  </si>
  <si>
    <t>HGV4156-012</t>
  </si>
  <si>
    <t xml:space="preserve">Baztan 11.75oz Hi-Ball </t>
  </si>
  <si>
    <t>HGV1020-012</t>
  </si>
  <si>
    <t xml:space="preserve">Beck Stack 12oz </t>
  </si>
  <si>
    <t>Beck Stack</t>
  </si>
  <si>
    <t>Beer</t>
  </si>
  <si>
    <t>HG90427-006</t>
  </si>
  <si>
    <t xml:space="preserve">Biltmore Opal 13.5oz Double Old Fashioned </t>
  </si>
  <si>
    <t>Biltmore</t>
  </si>
  <si>
    <t>HG90426-006</t>
  </si>
  <si>
    <t xml:space="preserve">Biltmore Ruby 13.5oz Double Old Fashioned </t>
  </si>
  <si>
    <t>HG90428-006</t>
  </si>
  <si>
    <t xml:space="preserve">Biltmore Sapphire 13.5oz Double Old Fashioned </t>
  </si>
  <si>
    <t>HG90429-006</t>
  </si>
  <si>
    <t xml:space="preserve">Biltmore Smoke 13.5oz Double Old Fashioned </t>
  </si>
  <si>
    <t>Jars</t>
  </si>
  <si>
    <t>HGU39011-006</t>
  </si>
  <si>
    <t xml:space="preserve">Bistrot 17oz Pitcher </t>
  </si>
  <si>
    <t>Bistrot</t>
  </si>
  <si>
    <t>HGU39012-006</t>
  </si>
  <si>
    <t>Bistrot 33.5oz Pitcher</t>
  </si>
  <si>
    <t>HGA180-006</t>
  </si>
  <si>
    <t xml:space="preserve">Bistrot 61.75oz Pitcher </t>
  </si>
  <si>
    <t>HGU39010-006</t>
  </si>
  <si>
    <t xml:space="preserve">Bistrot 8.5oz Pitcher </t>
  </si>
  <si>
    <t>HG46/X-042-C-006</t>
  </si>
  <si>
    <t xml:space="preserve">BITTER BOTTLE 30ml COPPER </t>
  </si>
  <si>
    <t>HG46/X-042-G-006</t>
  </si>
  <si>
    <t xml:space="preserve">BITTER BOTTLE 30ml GOLD </t>
  </si>
  <si>
    <t>HG46/X-043-C-006</t>
  </si>
  <si>
    <t xml:space="preserve">BITTER BOTTLE 50ml COPPER  </t>
  </si>
  <si>
    <t>HG46/X-043-G-006</t>
  </si>
  <si>
    <t xml:space="preserve">BITTER BOTTLE 50ml GOLD </t>
  </si>
  <si>
    <t>HG46/X-047-006</t>
  </si>
  <si>
    <t xml:space="preserve">BITTER BOTTLE 90ml </t>
  </si>
  <si>
    <t>HG46/X-047-C-006</t>
  </si>
  <si>
    <t xml:space="preserve">BITTER BOTTLE 90ml COPPER </t>
  </si>
  <si>
    <t>HG46/X-047-G-006</t>
  </si>
  <si>
    <t xml:space="preserve">BITTER BOTTLE 90ml GOLD </t>
  </si>
  <si>
    <t>HG46/X-043-006</t>
  </si>
  <si>
    <t xml:space="preserve">BITTERS BOTTLE - PLAIN 50ml </t>
  </si>
  <si>
    <t>HG46/X-042-006</t>
  </si>
  <si>
    <t xml:space="preserve">BITTERS BOTTLE -PLAIN 30ml </t>
  </si>
  <si>
    <t>HB94029-006</t>
  </si>
  <si>
    <t>Black Tapered Speed Pourer</t>
  </si>
  <si>
    <t>HGRGI310-006</t>
  </si>
  <si>
    <t xml:space="preserve">B-Line 11.75oz Hi-Ball </t>
  </si>
  <si>
    <t>B-Line</t>
  </si>
  <si>
    <t>HGRGI290-006</t>
  </si>
  <si>
    <t xml:space="preserve">B-Line 11oz Old Fashioned </t>
  </si>
  <si>
    <t>HGRGI380-006</t>
  </si>
  <si>
    <t xml:space="preserve">B-Line 15.5oz Hi-Ball </t>
  </si>
  <si>
    <t>HGRGI60-006</t>
  </si>
  <si>
    <t xml:space="preserve">B-Line 2oz Shot </t>
  </si>
  <si>
    <t>HGRGI230-006</t>
  </si>
  <si>
    <t xml:space="preserve">B-Line 8.5oz Neat </t>
  </si>
  <si>
    <t>HGV4405-006</t>
  </si>
  <si>
    <t xml:space="preserve">Bock 13.5oz Pilsner </t>
  </si>
  <si>
    <t>Bock</t>
  </si>
  <si>
    <t>HGLBG02-004</t>
  </si>
  <si>
    <t xml:space="preserve">Borough 10oz Old Fashioned </t>
  </si>
  <si>
    <t>Borough</t>
  </si>
  <si>
    <t>HGLBG10-004</t>
  </si>
  <si>
    <t xml:space="preserve">Borough 12.5oz Stemless Cocktail </t>
  </si>
  <si>
    <t>HGLBG12-004</t>
  </si>
  <si>
    <t xml:space="preserve">Borough 13oz Cocktail </t>
  </si>
  <si>
    <t>HGLBG04-004</t>
  </si>
  <si>
    <t xml:space="preserve">Borough 14oz Hi-Ball </t>
  </si>
  <si>
    <t>HGLBG11-004</t>
  </si>
  <si>
    <t xml:space="preserve">Borough 15.25oz Stemless Wine </t>
  </si>
  <si>
    <t>HGLBG06-004</t>
  </si>
  <si>
    <t xml:space="preserve">Borough 15oz Pilsner </t>
  </si>
  <si>
    <t>HGLBG13-004</t>
  </si>
  <si>
    <t xml:space="preserve">Borough 15oz Wine </t>
  </si>
  <si>
    <t>HGLBG01-004</t>
  </si>
  <si>
    <t xml:space="preserve">Borough 2.5oz Shot </t>
  </si>
  <si>
    <t>HGLBG05-004</t>
  </si>
  <si>
    <t xml:space="preserve">Borough 21oz All Purpose </t>
  </si>
  <si>
    <t>HGLBG03-004</t>
  </si>
  <si>
    <t xml:space="preserve">Borough 21oz Bar Glass </t>
  </si>
  <si>
    <t>HGLBG14-004</t>
  </si>
  <si>
    <t xml:space="preserve">Borough 22.25oz Grand Cru </t>
  </si>
  <si>
    <t>HGLBG09-004</t>
  </si>
  <si>
    <t xml:space="preserve">Borough 23oz Gin &amp; Tonic </t>
  </si>
  <si>
    <t>HGLBG16-001</t>
  </si>
  <si>
    <t xml:space="preserve">Borough 47oz Carafe </t>
  </si>
  <si>
    <t>HGLBG17-001</t>
  </si>
  <si>
    <t xml:space="preserve">Borough 55oz Carafe </t>
  </si>
  <si>
    <t>HGLBG08-004</t>
  </si>
  <si>
    <t xml:space="preserve">Borough 6.5oz Cocktail </t>
  </si>
  <si>
    <t>HGLBG07-004</t>
  </si>
  <si>
    <t xml:space="preserve">Borough 6.5oz Coupe </t>
  </si>
  <si>
    <t>HGLBG15-004</t>
  </si>
  <si>
    <t xml:space="preserve">Borough 9.5oz Champagne </t>
  </si>
  <si>
    <t>HB46/X-005-012</t>
  </si>
  <si>
    <t xml:space="preserve">BOSTON TIN WEIGHTED </t>
  </si>
  <si>
    <t>HB46/X-005-PB-012</t>
  </si>
  <si>
    <t xml:space="preserve">Boston Tin Weighted 28oz - Black </t>
  </si>
  <si>
    <t>HB46/X-005-C-012</t>
  </si>
  <si>
    <t xml:space="preserve">Boston Tin Weighted 28oz - Copper </t>
  </si>
  <si>
    <t>HB46/X-005-G-012</t>
  </si>
  <si>
    <t xml:space="preserve">Boston Tin Weighted 28oz - Gold </t>
  </si>
  <si>
    <t>HGRGGE120-006</t>
  </si>
  <si>
    <t xml:space="preserve">Bowery 5oz Taster </t>
  </si>
  <si>
    <t xml:space="preserve">Bowery </t>
  </si>
  <si>
    <t>HGU50831-006</t>
  </si>
  <si>
    <t xml:space="preserve">Bullet 12oz Mug </t>
  </si>
  <si>
    <t>Bullet</t>
  </si>
  <si>
    <t>HGU50833-006</t>
  </si>
  <si>
    <t xml:space="preserve">Bullet 16oz Mug </t>
  </si>
  <si>
    <t>HGU50832-006</t>
  </si>
  <si>
    <t xml:space="preserve">Bullet 20oz Mug </t>
  </si>
  <si>
    <t>HUS0032-012</t>
  </si>
  <si>
    <t xml:space="preserve">Cabo 1oz Shot </t>
  </si>
  <si>
    <t>Cabo</t>
  </si>
  <si>
    <t>HG98014-006</t>
  </si>
  <si>
    <t xml:space="preserve">Cactus 14.5oz Jar </t>
  </si>
  <si>
    <t>Cactus</t>
  </si>
  <si>
    <t>HUF098-012</t>
  </si>
  <si>
    <t xml:space="preserve">Caliber 1.75oz Shot </t>
  </si>
  <si>
    <t>Caliber</t>
  </si>
  <si>
    <t>HUS057-012</t>
  </si>
  <si>
    <t xml:space="preserve">Calypso 11oz Hurricane </t>
  </si>
  <si>
    <t>Calypso</t>
  </si>
  <si>
    <t>HUF094-012</t>
  </si>
  <si>
    <t xml:space="preserve">Calypso 12oz Margarita </t>
  </si>
  <si>
    <t>HUS051-012</t>
  </si>
  <si>
    <t xml:space="preserve">Calypso 13.5oz Pina Colada </t>
  </si>
  <si>
    <t>HUS069-012</t>
  </si>
  <si>
    <t>Calypso 13oz Craft Beer / Cocktail</t>
  </si>
  <si>
    <t>HUS048-012</t>
  </si>
  <si>
    <t xml:space="preserve">Calypso 14oz Pilsner / Specialty </t>
  </si>
  <si>
    <t>HUS053-012</t>
  </si>
  <si>
    <t xml:space="preserve">Calypso 16oz Margarita </t>
  </si>
  <si>
    <t>HUS1019-003</t>
  </si>
  <si>
    <t>Calypso 74.5oz Pitcher</t>
  </si>
  <si>
    <t>FG341011-016</t>
  </si>
  <si>
    <t xml:space="preserve">Cameo 10oz Hi-Ball </t>
  </si>
  <si>
    <t>Cameo</t>
  </si>
  <si>
    <t>FG341102-016</t>
  </si>
  <si>
    <t xml:space="preserve">Cameo 8oz Dessert </t>
  </si>
  <si>
    <t>FG341001-016</t>
  </si>
  <si>
    <t>FG341010-016</t>
  </si>
  <si>
    <t>FG349011-016</t>
  </si>
  <si>
    <t>Cameo Amber 10oz Hi-Ball</t>
  </si>
  <si>
    <t>FG349001-016</t>
  </si>
  <si>
    <t>Cameo Amber 8oz All Purpose</t>
  </si>
  <si>
    <t>FG349102-016</t>
  </si>
  <si>
    <t>Cameo Amber 8oz Dessert</t>
  </si>
  <si>
    <t>FG349010-016</t>
  </si>
  <si>
    <t>Cameo Amber 9oz Old Fashioned</t>
  </si>
  <si>
    <t>FG345011-016</t>
  </si>
  <si>
    <t>Cameo Aqua 10oz Hi-Ball</t>
  </si>
  <si>
    <t>FG345001-016</t>
  </si>
  <si>
    <t>Cameo Aqua 8oz All Purpose</t>
  </si>
  <si>
    <t>FG345102-016</t>
  </si>
  <si>
    <t>Cameo Aqua 8oz Dessert</t>
  </si>
  <si>
    <t>FG345010-016</t>
  </si>
  <si>
    <t>Cameo Aqua 9oz Old Fashioned</t>
  </si>
  <si>
    <t>FG344011-016</t>
  </si>
  <si>
    <t>Cameo Pink 10oz Hi-Ball</t>
  </si>
  <si>
    <t>FG344001-016</t>
  </si>
  <si>
    <t>Cameo Pink 8oz All Purpose</t>
  </si>
  <si>
    <t>FG344102-016</t>
  </si>
  <si>
    <t>Cameo Pink 8oz Dessert</t>
  </si>
  <si>
    <t>FG344010-016</t>
  </si>
  <si>
    <t>Cameo Pink 9oz Old Fashioned</t>
  </si>
  <si>
    <t>FG352011-016</t>
  </si>
  <si>
    <t>Cameo Ruby 10oz Hi-Ball</t>
  </si>
  <si>
    <t>FG352001-016</t>
  </si>
  <si>
    <t>Cameo Ruby 8oz All Purpose</t>
  </si>
  <si>
    <t>FG352102-016</t>
  </si>
  <si>
    <t>Cameo Ruby 8oz Dessert</t>
  </si>
  <si>
    <t>Cameo Ruby 9oz Old Fashioned</t>
  </si>
  <si>
    <t>HGV4339-024</t>
  </si>
  <si>
    <t xml:space="preserve">Cares 2oz Shot </t>
  </si>
  <si>
    <t>Shots &amp; Shooters</t>
  </si>
  <si>
    <t>FG738002-016</t>
  </si>
  <si>
    <t>Carousel 10.5oz Amber Cocktail</t>
  </si>
  <si>
    <t>Carousel</t>
  </si>
  <si>
    <t>FG737002-016</t>
  </si>
  <si>
    <t>Carousel 10.5oz Cocktail</t>
  </si>
  <si>
    <t>FG739002-016</t>
  </si>
  <si>
    <t>Carousel 10.5oz Smoke Cocktail</t>
  </si>
  <si>
    <t>FG164C-024</t>
  </si>
  <si>
    <t>Carousel 11.5oz Old Fashioned</t>
  </si>
  <si>
    <t>FG518C-024</t>
  </si>
  <si>
    <t>Carousel 12.75oz Hi-Ball</t>
  </si>
  <si>
    <t>HG54637-006</t>
  </si>
  <si>
    <t>Carousel 3.25oz Bitters Bottle</t>
  </si>
  <si>
    <t>FG738010-016</t>
  </si>
  <si>
    <t>Carousel Amber 11.5oz Old Fashioned</t>
  </si>
  <si>
    <t>FG738011-016</t>
  </si>
  <si>
    <t>Carousel Amber 12.75oz Hi-Ball</t>
  </si>
  <si>
    <t>FG739010-016</t>
  </si>
  <si>
    <t>Carousel Smoke 11.5oz Old Fashioned</t>
  </si>
  <si>
    <t>FG739011-016</t>
  </si>
  <si>
    <t>Carousel Smoke 12.75oz Hi-Ball</t>
  </si>
  <si>
    <t>HU1005-003</t>
  </si>
  <si>
    <t>Cascade 2GL Beverage Dispenser</t>
  </si>
  <si>
    <t>Cascade</t>
  </si>
  <si>
    <t>HU1006-001</t>
  </si>
  <si>
    <t xml:space="preserve">Cascade 3.5GL Beverage Dispenser </t>
  </si>
  <si>
    <t>HU250-001</t>
  </si>
  <si>
    <t>Cascade Wooden Stand for HU1005-003</t>
  </si>
  <si>
    <t>HGV0247-006</t>
  </si>
  <si>
    <t xml:space="preserve">Catavinos 7oz Port / Taster </t>
  </si>
  <si>
    <t>Tasters</t>
  </si>
  <si>
    <t>HU120-001</t>
  </si>
  <si>
    <t>Cayman 6" Bartop Canister</t>
  </si>
  <si>
    <t>Cayman</t>
  </si>
  <si>
    <t>HU150-001</t>
  </si>
  <si>
    <t>Cayman 8.25" Bartop Canister</t>
  </si>
  <si>
    <t>HG52884G-004</t>
  </si>
  <si>
    <t>Charm 11.5oz Gold Tumbler</t>
  </si>
  <si>
    <t>HB90264-006</t>
  </si>
  <si>
    <t xml:space="preserve">Chrome Cork Pourer </t>
  </si>
  <si>
    <t>HB98068-006</t>
  </si>
  <si>
    <t>Chrome Dash Top</t>
  </si>
  <si>
    <t>HB94089-006</t>
  </si>
  <si>
    <t>Chrome Silicone Pourer</t>
  </si>
  <si>
    <t>HB91089-006</t>
  </si>
  <si>
    <t>Chrome Tapered Speed Pourer</t>
  </si>
  <si>
    <t>FGTIKI-024</t>
  </si>
  <si>
    <t>Specialty</t>
  </si>
  <si>
    <t>HUF081-012</t>
  </si>
  <si>
    <t xml:space="preserve">Club Stack 12oz Double Old Fashioned </t>
  </si>
  <si>
    <t>Club Stack</t>
  </si>
  <si>
    <t>HUF082-012</t>
  </si>
  <si>
    <t xml:space="preserve">Club Stack 12oz Hi-Ball </t>
  </si>
  <si>
    <t>HUF083-012</t>
  </si>
  <si>
    <t xml:space="preserve">Club Stack 14oz Hi-Ball </t>
  </si>
  <si>
    <t>HUF084-012</t>
  </si>
  <si>
    <t xml:space="preserve">Club Stack 16oz Cooler </t>
  </si>
  <si>
    <t>HUF079-012</t>
  </si>
  <si>
    <t xml:space="preserve">Club Stack 5oz Rocks </t>
  </si>
  <si>
    <t>HUF080-012</t>
  </si>
  <si>
    <t xml:space="preserve">Club Stack 9oz Rocks </t>
  </si>
  <si>
    <t>FG-R95 Cobalt</t>
  </si>
  <si>
    <t xml:space="preserve">Cobalt 10oz Rocks </t>
  </si>
  <si>
    <t>FG-G03-Cobalt Blue</t>
  </si>
  <si>
    <t xml:space="preserve">Cobalt 12oz All Purpose </t>
  </si>
  <si>
    <t>FG-G23 Cobalt</t>
  </si>
  <si>
    <t xml:space="preserve">Cobalt 13.5oz All Purpose </t>
  </si>
  <si>
    <t>HGV0745-006</t>
  </si>
  <si>
    <t xml:space="preserve">Cognac 13.25oz Brandy </t>
  </si>
  <si>
    <t>Cognac</t>
  </si>
  <si>
    <t>HGV4200-006</t>
  </si>
  <si>
    <t xml:space="preserve">Cognac 17oz Brandy </t>
  </si>
  <si>
    <t>HGV0746-006</t>
  </si>
  <si>
    <t xml:space="preserve">Cognac 25.5oz Brandy </t>
  </si>
  <si>
    <t>HGV0743-012</t>
  </si>
  <si>
    <t xml:space="preserve">Cognac 5.25oz Taster </t>
  </si>
  <si>
    <t>HGV0744-006</t>
  </si>
  <si>
    <t xml:space="preserve">Cognac 8.25oz Brandy </t>
  </si>
  <si>
    <t>HGV0224-012</t>
  </si>
  <si>
    <t xml:space="preserve">Conil 16oz </t>
  </si>
  <si>
    <t>Conil</t>
  </si>
  <si>
    <t>HGV0225-012</t>
  </si>
  <si>
    <t xml:space="preserve">Conil 20oz </t>
  </si>
  <si>
    <t>HG0836-012</t>
  </si>
  <si>
    <t>Connoisseur 15oz Wine</t>
  </si>
  <si>
    <t>Connoisseur</t>
  </si>
  <si>
    <t>HG0835-012</t>
  </si>
  <si>
    <t>Connoisseur 8oz Flute</t>
  </si>
  <si>
    <t>HB97068-006</t>
  </si>
  <si>
    <t>Copper Dash Top</t>
  </si>
  <si>
    <t>HB95089-006</t>
  </si>
  <si>
    <t>Copper Silicone Pourer</t>
  </si>
  <si>
    <t>HB93029-006</t>
  </si>
  <si>
    <t>Copper Tapered Speed Pourer</t>
  </si>
  <si>
    <t>Crema</t>
  </si>
  <si>
    <t>HG90254-012</t>
  </si>
  <si>
    <t>Crema 3oz Double Walled Mug</t>
  </si>
  <si>
    <t>HG90253-006</t>
  </si>
  <si>
    <t>Crema 8oz Double Walled Mug</t>
  </si>
  <si>
    <t>HGA205-006</t>
  </si>
  <si>
    <t xml:space="preserve">Dash Bowl 1.75" </t>
  </si>
  <si>
    <t>Mini Bowls</t>
  </si>
  <si>
    <t>HG90425-006</t>
  </si>
  <si>
    <t>Decor 11oz Double Old Fashioned</t>
  </si>
  <si>
    <t>Decor</t>
  </si>
  <si>
    <t>HG90424-006</t>
  </si>
  <si>
    <t xml:space="preserve">Decor 13.75oz Hi-Ball </t>
  </si>
  <si>
    <t>HG91046-012</t>
  </si>
  <si>
    <t xml:space="preserve">Decor 2.25" Votive </t>
  </si>
  <si>
    <t>HGC38230-024</t>
  </si>
  <si>
    <t xml:space="preserve">Diamond 10oz Rocks </t>
  </si>
  <si>
    <t>Diamond</t>
  </si>
  <si>
    <t>HGC38260-024</t>
  </si>
  <si>
    <t xml:space="preserve">Diamond 11oz Hi-Ball </t>
  </si>
  <si>
    <t>HG28297-006</t>
  </si>
  <si>
    <t>Diamond 3.75oz Bitters Bottle</t>
  </si>
  <si>
    <t>HB93025-012</t>
  </si>
  <si>
    <t xml:space="preserve">Double Reach Corkscrew </t>
  </si>
  <si>
    <t>Double Walled</t>
  </si>
  <si>
    <t>HG90046-006</t>
  </si>
  <si>
    <t xml:space="preserve">Double Walled 3oz Creamer </t>
  </si>
  <si>
    <t>HG90044-006</t>
  </si>
  <si>
    <t xml:space="preserve">Double Walled 7.75oz Cappuccino w/ Saucer </t>
  </si>
  <si>
    <t>HG90016-006</t>
  </si>
  <si>
    <t xml:space="preserve">Double-Walled 10oz Latte </t>
  </si>
  <si>
    <t>HG90018-006</t>
  </si>
  <si>
    <t xml:space="preserve">Double-Walled 11.75oz Old Fashioned </t>
  </si>
  <si>
    <t>HG90049-006</t>
  </si>
  <si>
    <t xml:space="preserve">Double-Walled 12oz Tall Handled Latte </t>
  </si>
  <si>
    <t>HG90285-006</t>
  </si>
  <si>
    <t xml:space="preserve">Double-Walled 14oz Buddha Cappuccino </t>
  </si>
  <si>
    <t>HG90019-006</t>
  </si>
  <si>
    <t xml:space="preserve">Double-Walled 15.25oz Hi-Ball </t>
  </si>
  <si>
    <t>HG90041-012</t>
  </si>
  <si>
    <t xml:space="preserve">Double-Walled 3oz Whiskey </t>
  </si>
  <si>
    <t>HG90043-012</t>
  </si>
  <si>
    <t xml:space="preserve">Double-Walled 4oz Whiskey </t>
  </si>
  <si>
    <t>HG90042-012</t>
  </si>
  <si>
    <t xml:space="preserve">Double-Walled 9.75oz Rocks </t>
  </si>
  <si>
    <t>HGV4404-006</t>
  </si>
  <si>
    <t xml:space="preserve">Edel 11.75oz Wine / Cocktail </t>
  </si>
  <si>
    <t>Mix</t>
  </si>
  <si>
    <t>HGK20380-006</t>
  </si>
  <si>
    <t>Essence</t>
  </si>
  <si>
    <t>HGK41500-001</t>
  </si>
  <si>
    <t>Elite</t>
  </si>
  <si>
    <t>HGK50150-006</t>
  </si>
  <si>
    <t xml:space="preserve">Elite 8oz Martini </t>
  </si>
  <si>
    <t>FG-G23 Emerald</t>
  </si>
  <si>
    <t xml:space="preserve">Emerald 13.5oz All Purpose </t>
  </si>
  <si>
    <t>Emperial</t>
  </si>
  <si>
    <t>HGU91500-012</t>
  </si>
  <si>
    <t xml:space="preserve">Emperial 11.75oz Hi-Ball </t>
  </si>
  <si>
    <t>HGA574-024</t>
  </si>
  <si>
    <t xml:space="preserve">Emperial 12.75oz All Purpose / Beer </t>
  </si>
  <si>
    <t>HGU92502-012</t>
  </si>
  <si>
    <t xml:space="preserve">Emperial 14oz All Purpose </t>
  </si>
  <si>
    <t>HGU96503-012</t>
  </si>
  <si>
    <t xml:space="preserve">Emperial 5oz Coupe </t>
  </si>
  <si>
    <t>HGA586-012</t>
  </si>
  <si>
    <t xml:space="preserve">Emperial 6.5oz Martini </t>
  </si>
  <si>
    <t>HGU96502-012</t>
  </si>
  <si>
    <t xml:space="preserve">Emperial 8oz Coupe </t>
  </si>
  <si>
    <t>HUS050-012</t>
  </si>
  <si>
    <t xml:space="preserve">Encore 14oz Wine </t>
  </si>
  <si>
    <t>Encore</t>
  </si>
  <si>
    <t>HB46/ENDOBLADE-012</t>
  </si>
  <si>
    <t xml:space="preserve">Endoblade 7.25" Bottle Opener </t>
  </si>
  <si>
    <t>HG91000-012</t>
  </si>
  <si>
    <t xml:space="preserve">Era Lidded Bottle 0.5 L </t>
  </si>
  <si>
    <t>Era</t>
  </si>
  <si>
    <t>HG91001-006</t>
  </si>
  <si>
    <t xml:space="preserve">Era Lidded Bottle 0.75 L </t>
  </si>
  <si>
    <t>HGBDV100-001</t>
  </si>
  <si>
    <t xml:space="preserve">Eros 3.5oz Atomizer </t>
  </si>
  <si>
    <t>Atomizers</t>
  </si>
  <si>
    <t>HGR27287-012</t>
  </si>
  <si>
    <t xml:space="preserve">Essence 10oz Champagne </t>
  </si>
  <si>
    <t>HGR27286-012</t>
  </si>
  <si>
    <t>Essence 18.5oz Wine</t>
  </si>
  <si>
    <t>HG26873-012</t>
  </si>
  <si>
    <t>Essence 8oz Coupe</t>
  </si>
  <si>
    <t>HGC12300-048</t>
  </si>
  <si>
    <t xml:space="preserve">Evo 12.75oz All Purpose </t>
  </si>
  <si>
    <t>HGC12350-006</t>
  </si>
  <si>
    <t>Evo 13oz Tumbler</t>
  </si>
  <si>
    <t>Evo</t>
  </si>
  <si>
    <t>HGR25478-012</t>
  </si>
  <si>
    <t xml:space="preserve">Evo 13oz Tumbler </t>
  </si>
  <si>
    <t>HGR25489-012</t>
  </si>
  <si>
    <t xml:space="preserve">Evo 14.5oz Wine </t>
  </si>
  <si>
    <t>HGR25491-012</t>
  </si>
  <si>
    <t xml:space="preserve">Evo 17oz Wine </t>
  </si>
  <si>
    <t>HGR25492-012</t>
  </si>
  <si>
    <t xml:space="preserve">Evo 6oz Champagne </t>
  </si>
  <si>
    <t>HGC12235-024</t>
  </si>
  <si>
    <t xml:space="preserve">Evo 9oz Coupe </t>
  </si>
  <si>
    <t>HGC12240-048</t>
  </si>
  <si>
    <t>Evo 9oz Coupetini</t>
  </si>
  <si>
    <t>HGU30410-006</t>
  </si>
  <si>
    <t xml:space="preserve">Fiji 17oz Hi-Ball </t>
  </si>
  <si>
    <t>Fiji</t>
  </si>
  <si>
    <t>HGU30400-006</t>
  </si>
  <si>
    <t xml:space="preserve">Fiji Stack 17oz </t>
  </si>
  <si>
    <t>HGF1000-024</t>
  </si>
  <si>
    <t xml:space="preserve">Finest 10oz Rocks </t>
  </si>
  <si>
    <t>Finest</t>
  </si>
  <si>
    <t>HGF1175-024</t>
  </si>
  <si>
    <t xml:space="preserve">Finest 11.75oz Hi-Ball </t>
  </si>
  <si>
    <t>HGF1325-024</t>
  </si>
  <si>
    <t xml:space="preserve">Finest 13.25oz Double Old Fashioned </t>
  </si>
  <si>
    <t>HGRGL300-006</t>
  </si>
  <si>
    <t xml:space="preserve">Finest 13.25oz Old Fashioned </t>
  </si>
  <si>
    <t>HGF1475-024</t>
  </si>
  <si>
    <t xml:space="preserve">Finest 14.75oz Hi-Ball </t>
  </si>
  <si>
    <t>HGF0200-024</t>
  </si>
  <si>
    <t xml:space="preserve">Finest 2oz Shot </t>
  </si>
  <si>
    <t>HGU92200-012</t>
  </si>
  <si>
    <t xml:space="preserve">Flared 10oz Pilsner </t>
  </si>
  <si>
    <t>HGV0241-012</t>
  </si>
  <si>
    <t xml:space="preserve">Flight-Stack 6.5oz Goblet </t>
  </si>
  <si>
    <t>HGV0240-012</t>
  </si>
  <si>
    <t xml:space="preserve">Flight-Stack 8.5oz Goblet </t>
  </si>
  <si>
    <t>HGV4614-006</t>
  </si>
  <si>
    <t>Gala 23oz Gin &amp; Tonic / Burgundy</t>
  </si>
  <si>
    <t>Gala</t>
  </si>
  <si>
    <t>HB46/X-076-012</t>
  </si>
  <si>
    <t xml:space="preserve">Garnish Tweezers </t>
  </si>
  <si>
    <t>HB46/X-076-C-012</t>
  </si>
  <si>
    <t xml:space="preserve">Garnish Tweezers Copper </t>
  </si>
  <si>
    <t>HGC149050-048</t>
  </si>
  <si>
    <t xml:space="preserve">Gem 1.75oz Cordial </t>
  </si>
  <si>
    <t>Gem</t>
  </si>
  <si>
    <t>HGC149200-048</t>
  </si>
  <si>
    <t xml:space="preserve">Gem 6.75oz Coupe </t>
  </si>
  <si>
    <t>HGLGI01-004</t>
  </si>
  <si>
    <t xml:space="preserve">Gio 10.5oz Old Fashioned </t>
  </si>
  <si>
    <t>Gio</t>
  </si>
  <si>
    <t>HGLGI19-004</t>
  </si>
  <si>
    <t xml:space="preserve">Gio 11oz Hi-Ball </t>
  </si>
  <si>
    <t>HGLGI02-004</t>
  </si>
  <si>
    <t xml:space="preserve">Gio 13oz Double Old Fashioned </t>
  </si>
  <si>
    <t>HGLGI03-004</t>
  </si>
  <si>
    <t xml:space="preserve">Gio 19oz Bar Glass </t>
  </si>
  <si>
    <t>HGLGI20-001</t>
  </si>
  <si>
    <t xml:space="preserve">Gio 45.5oz Carafe </t>
  </si>
  <si>
    <t>HGLGI14-004</t>
  </si>
  <si>
    <t xml:space="preserve">Gio Optics 10.5oz Rocks </t>
  </si>
  <si>
    <t>Gio Optics</t>
  </si>
  <si>
    <t>HGLGI24-004</t>
  </si>
  <si>
    <t xml:space="preserve">Gio Optics 11oz Hi-Ball </t>
  </si>
  <si>
    <t>HGLGI22-004</t>
  </si>
  <si>
    <t xml:space="preserve">Gio Optics 13oz Double Old Fashioned </t>
  </si>
  <si>
    <t>HGLGI23-004</t>
  </si>
  <si>
    <t xml:space="preserve">Gio Optics 19oz Bar Glass </t>
  </si>
  <si>
    <t>HGLGI25-001</t>
  </si>
  <si>
    <t xml:space="preserve">Gio Optics 45.75oz Carafe </t>
  </si>
  <si>
    <t>HG90051-006</t>
  </si>
  <si>
    <t xml:space="preserve">Glass Cloche 4" </t>
  </si>
  <si>
    <t>Cloche</t>
  </si>
  <si>
    <t>HG90052-006</t>
  </si>
  <si>
    <t xml:space="preserve">Glass Cloche 6" </t>
  </si>
  <si>
    <t>HG90053-001</t>
  </si>
  <si>
    <t xml:space="preserve">Glass Cloche 7.5" </t>
  </si>
  <si>
    <t>HB96068-006</t>
  </si>
  <si>
    <t>Gold Dash Top</t>
  </si>
  <si>
    <t>HB93089-006</t>
  </si>
  <si>
    <t>Gold Silicone Pourer</t>
  </si>
  <si>
    <t>HB92049-006</t>
  </si>
  <si>
    <t>Gold Tapered Speed Pourer</t>
  </si>
  <si>
    <t>HGU92516-012</t>
  </si>
  <si>
    <t xml:space="preserve">Golden 12oz Pilsner </t>
  </si>
  <si>
    <t>HGV0749-006</t>
  </si>
  <si>
    <t xml:space="preserve">Golden 22oz Pilsner </t>
  </si>
  <si>
    <t>HB99068-006</t>
  </si>
  <si>
    <t>Gunmetal Dash Top</t>
  </si>
  <si>
    <t>HB92089-006</t>
  </si>
  <si>
    <t>Gunmetal Silicone Pourer</t>
  </si>
  <si>
    <t>HGMJH016-012</t>
  </si>
  <si>
    <t xml:space="preserve">Handled 16oz Mason Jar </t>
  </si>
  <si>
    <t>HB90203-001</t>
  </si>
  <si>
    <t xml:space="preserve">Harley 1L Black Syphon </t>
  </si>
  <si>
    <t>HB90210-001</t>
  </si>
  <si>
    <t xml:space="preserve">Harley 1L Gold Syphon </t>
  </si>
  <si>
    <t>HG90207-001</t>
  </si>
  <si>
    <t xml:space="preserve">Harley 1L Syphon </t>
  </si>
  <si>
    <t>Harmony</t>
  </si>
  <si>
    <t>HGK70551-001</t>
  </si>
  <si>
    <t>Harmony 54oz Carafe</t>
  </si>
  <si>
    <t>HGK24501-006</t>
  </si>
  <si>
    <t xml:space="preserve">Harmony 8oz Tall Coupe </t>
  </si>
  <si>
    <t>HGK50240-006</t>
  </si>
  <si>
    <t xml:space="preserve">Harmony 9.5oz Coupe </t>
  </si>
  <si>
    <t>HUS006-012</t>
  </si>
  <si>
    <t xml:space="preserve">Havana 10oz Rocks </t>
  </si>
  <si>
    <t>Havana</t>
  </si>
  <si>
    <t>HUS004-012</t>
  </si>
  <si>
    <t xml:space="preserve">Havana 12oz Hi-Ball </t>
  </si>
  <si>
    <t>HUS007-012</t>
  </si>
  <si>
    <t xml:space="preserve">Havana 13oz Old Fashioned </t>
  </si>
  <si>
    <t>HUS010-012</t>
  </si>
  <si>
    <t xml:space="preserve">Havana 16oz Cooler </t>
  </si>
  <si>
    <t>HGV0095-006</t>
  </si>
  <si>
    <t xml:space="preserve">Havana 20.75oz Gin &amp; Tonic </t>
  </si>
  <si>
    <t>HGV4149-006</t>
  </si>
  <si>
    <t xml:space="preserve">Hawaii 15.75oz Hurricane </t>
  </si>
  <si>
    <t>HG90230-006</t>
  </si>
  <si>
    <t xml:space="preserve">Hawthorne 10.25oz Coupe </t>
  </si>
  <si>
    <t>Hawthorne</t>
  </si>
  <si>
    <t>HG90641-006</t>
  </si>
  <si>
    <t>HG90341-006</t>
  </si>
  <si>
    <t>HG90241-006</t>
  </si>
  <si>
    <t>Hawthorne 12.75oz Hi-Ball</t>
  </si>
  <si>
    <t>HG90229-006</t>
  </si>
  <si>
    <t xml:space="preserve">Hawthorne 20oz Gin &amp; Tonic </t>
  </si>
  <si>
    <t>HG90238-006</t>
  </si>
  <si>
    <t xml:space="preserve">Hawthorne 22oz Stemless Cocktail </t>
  </si>
  <si>
    <t>HG90227-006</t>
  </si>
  <si>
    <t xml:space="preserve">Hawthorne 5.5oz Sweet Coupe </t>
  </si>
  <si>
    <t>HG90291-006</t>
  </si>
  <si>
    <t xml:space="preserve">Hawthorne 6.5oz Coupetini </t>
  </si>
  <si>
    <t>HG90240-006</t>
  </si>
  <si>
    <t xml:space="preserve">Hawthorne 6oz Nick &amp; Nora </t>
  </si>
  <si>
    <t>HG90541-006</t>
  </si>
  <si>
    <t>Hawthorne 7.5oz Tall Coupe</t>
  </si>
  <si>
    <t>HG90228-006</t>
  </si>
  <si>
    <t xml:space="preserve">Hawthorne 8.5oz Martini </t>
  </si>
  <si>
    <t>HG90441-006</t>
  </si>
  <si>
    <t>Hawthorne 8.5oz Stemless Champagne</t>
  </si>
  <si>
    <t>HG90235-006</t>
  </si>
  <si>
    <t xml:space="preserve">Hawthorne 8oz Craft Coupe </t>
  </si>
  <si>
    <t>HG90256-006</t>
  </si>
  <si>
    <t xml:space="preserve">Hawthorne 9oz Coupe </t>
  </si>
  <si>
    <t>FG-PB5420-002</t>
  </si>
  <si>
    <t>Hawthorne Punch Bowl 220oz</t>
  </si>
  <si>
    <t>HGU65150-006</t>
  </si>
  <si>
    <t xml:space="preserve">Homestead 17oz Carafe </t>
  </si>
  <si>
    <t>Oasis</t>
  </si>
  <si>
    <t>HGU65110-006</t>
  </si>
  <si>
    <t xml:space="preserve">Homestead 33.25oz Carafe </t>
  </si>
  <si>
    <t>HGU65125-006</t>
  </si>
  <si>
    <t xml:space="preserve">Homestead 8.5oz Carafe </t>
  </si>
  <si>
    <t>HUS0276-012</t>
  </si>
  <si>
    <t xml:space="preserve">Hyde 11oz Old Fashioned </t>
  </si>
  <si>
    <t>Hyde</t>
  </si>
  <si>
    <t>HUS0277-012</t>
  </si>
  <si>
    <t xml:space="preserve">Hyde 14oz Hi-Ball </t>
  </si>
  <si>
    <t>FG-R23-Ice Blue</t>
  </si>
  <si>
    <t xml:space="preserve">Ice Blue 10.5oz Rocks </t>
  </si>
  <si>
    <t>FG-G23 Ice Blue</t>
  </si>
  <si>
    <t xml:space="preserve">Ice Blue 13.5oz All Purpose </t>
  </si>
  <si>
    <t>FG-HB23 Ice Blue</t>
  </si>
  <si>
    <t xml:space="preserve">Ice Blue Hi-Ball 11.75oz </t>
  </si>
  <si>
    <t>HB46/LUXFORK-004</t>
  </si>
  <si>
    <t xml:space="preserve">Ice Fork </t>
  </si>
  <si>
    <t>HB91092-006</t>
  </si>
  <si>
    <t xml:space="preserve">Ice Tong 7" </t>
  </si>
  <si>
    <t>Ink</t>
  </si>
  <si>
    <t>HGR26244-012</t>
  </si>
  <si>
    <t xml:space="preserve">Ink 11.5oz Old Fashioned </t>
  </si>
  <si>
    <t>HGR26941-012</t>
  </si>
  <si>
    <t xml:space="preserve">Ink 12.5oz Hi Ball </t>
  </si>
  <si>
    <t>HGR26638-012</t>
  </si>
  <si>
    <t xml:space="preserve">Ink 9oz Coupe </t>
  </si>
  <si>
    <t>HGR25343-012</t>
  </si>
  <si>
    <t>HGR26195-012</t>
  </si>
  <si>
    <t>HGR51482-002</t>
  </si>
  <si>
    <t>HGU44856-006</t>
  </si>
  <si>
    <t xml:space="preserve">Irish Coffee 8oz </t>
  </si>
  <si>
    <t>Irish Coffee</t>
  </si>
  <si>
    <t>HGU30200-006</t>
  </si>
  <si>
    <t xml:space="preserve">Island Breeze 17oz Bamboo </t>
  </si>
  <si>
    <t>Island Breeze</t>
  </si>
  <si>
    <t>HGU30100-006</t>
  </si>
  <si>
    <t xml:space="preserve">Island Breeze 17oz Coconut </t>
  </si>
  <si>
    <t>HG91045-012</t>
  </si>
  <si>
    <t xml:space="preserve">Jazz 2.25" Votive </t>
  </si>
  <si>
    <t>Jazz</t>
  </si>
  <si>
    <t>HB46/X-019-012</t>
  </si>
  <si>
    <t xml:space="preserve">Jetmister 5.75" </t>
  </si>
  <si>
    <t>HB46/X-019-G-012</t>
  </si>
  <si>
    <t xml:space="preserve">Jetmister 5.75" - Gold </t>
  </si>
  <si>
    <t>HGBAT10-001</t>
  </si>
  <si>
    <t>Jinx .5oz Mister</t>
  </si>
  <si>
    <t>HGBSK30-001</t>
  </si>
  <si>
    <t>Jinx 1.25oz Square Bottle</t>
  </si>
  <si>
    <t>HGBCY25-001</t>
  </si>
  <si>
    <t>Jinx 1oz Round Bottle</t>
  </si>
  <si>
    <t>HB46/JULEP-006</t>
  </si>
  <si>
    <t xml:space="preserve">Juliep 6.5" Dual Purpose Strainer </t>
  </si>
  <si>
    <t>HB46/JULEP-PB-006</t>
  </si>
  <si>
    <t xml:space="preserve">Juliep 6.5" Dual Purpose Strainer - Black </t>
  </si>
  <si>
    <t>HB46/JULEP-C-006</t>
  </si>
  <si>
    <t xml:space="preserve">Juliep 6.5" Dual Purpose Strainer - Copper </t>
  </si>
  <si>
    <t>HB46/JULEP-G-006</t>
  </si>
  <si>
    <t xml:space="preserve">Juliep 6.5" Dual Purpose Strainer - Gold </t>
  </si>
  <si>
    <t>HGU53520-012</t>
  </si>
  <si>
    <t xml:space="preserve">Kalita 11.5oz Old Fashioned </t>
  </si>
  <si>
    <t>Kalita</t>
  </si>
  <si>
    <t>Mixing Glass</t>
  </si>
  <si>
    <t>HGV4435-006</t>
  </si>
  <si>
    <t xml:space="preserve">Konic 11.25oz Craft Beer </t>
  </si>
  <si>
    <t>Konic</t>
  </si>
  <si>
    <t>HGV4401-006</t>
  </si>
  <si>
    <t xml:space="preserve">Koshu 8oz Coupe </t>
  </si>
  <si>
    <t>HGV4337-006</t>
  </si>
  <si>
    <t xml:space="preserve">Kummel 4oz Cordial </t>
  </si>
  <si>
    <t>Kummel</t>
  </si>
  <si>
    <t>HT10672-012</t>
  </si>
  <si>
    <t xml:space="preserve">Laguiole Black Handled Steak Knife </t>
  </si>
  <si>
    <t>Laguiole</t>
  </si>
  <si>
    <t>HT91193-012</t>
  </si>
  <si>
    <t xml:space="preserve">Laguiole Dark Wood Handled Steak Knife </t>
  </si>
  <si>
    <t>HT91192-012</t>
  </si>
  <si>
    <t xml:space="preserve">Laguiole Half Wood Handled Steak Knife </t>
  </si>
  <si>
    <t>HT91191-012</t>
  </si>
  <si>
    <t xml:space="preserve">Laguiole Red Handled Steak Knife </t>
  </si>
  <si>
    <t>HT10674-012</t>
  </si>
  <si>
    <t xml:space="preserve">Laguiole Stainless Steel Steak Knife </t>
  </si>
  <si>
    <t>HT10673-012</t>
  </si>
  <si>
    <t>Laguiole Wood Handled Steak Knife</t>
  </si>
  <si>
    <t>FG876101-016</t>
  </si>
  <si>
    <t xml:space="preserve">Lapis 10oz Dessert </t>
  </si>
  <si>
    <t>Lapis</t>
  </si>
  <si>
    <t>FG876010-016</t>
  </si>
  <si>
    <t xml:space="preserve">Lapis 10oz Old Fashioned </t>
  </si>
  <si>
    <t>FG876002-016</t>
  </si>
  <si>
    <t xml:space="preserve">Lapis 11oz All Purpose </t>
  </si>
  <si>
    <t>FG876011-016</t>
  </si>
  <si>
    <t xml:space="preserve">Lapis 13oz Hi-Ball </t>
  </si>
  <si>
    <t>HG0866-002</t>
  </si>
  <si>
    <t xml:space="preserve">Large Champagne Bucket 13.75" (Polycarbonate) </t>
  </si>
  <si>
    <t>HGR25785-012</t>
  </si>
  <si>
    <t xml:space="preserve">Legend 10.5oz Old Fashioned </t>
  </si>
  <si>
    <t>Legend</t>
  </si>
  <si>
    <t>HGR25885-012</t>
  </si>
  <si>
    <t xml:space="preserve">Legend 12oz Double Old Fashioned </t>
  </si>
  <si>
    <t>HG15753-012</t>
  </si>
  <si>
    <t>Legend 12oz Hi-Ball</t>
  </si>
  <si>
    <t>HGR25753-012</t>
  </si>
  <si>
    <t xml:space="preserve">Legend 15oz Hi-Ball </t>
  </si>
  <si>
    <t>HGR51522-001</t>
  </si>
  <si>
    <t>Legend 1L Bottle</t>
  </si>
  <si>
    <t>HGR25878-012</t>
  </si>
  <si>
    <t xml:space="preserve">Legend 2.75oz Shot </t>
  </si>
  <si>
    <t>HG95436-012</t>
  </si>
  <si>
    <t>Legend 23oz Mixing Glass</t>
  </si>
  <si>
    <t>HGR26338-012</t>
  </si>
  <si>
    <t xml:space="preserve">Legend Stack 12.5oz Double Old Fashioned </t>
  </si>
  <si>
    <t>Legend Stack</t>
  </si>
  <si>
    <t>HGR25535-006</t>
  </si>
  <si>
    <t>Legend Stack 3pc Whisky Decanter &amp; Tumblers</t>
  </si>
  <si>
    <t>Lola</t>
  </si>
  <si>
    <t>HGLLW18-001</t>
  </si>
  <si>
    <t>HGLLW19-001</t>
  </si>
  <si>
    <t>HB46/X-003-012</t>
  </si>
  <si>
    <t xml:space="preserve">Long 12" Tweezers </t>
  </si>
  <si>
    <t>HB46/X-003-PB-012</t>
  </si>
  <si>
    <t xml:space="preserve">Long 12" Tweezers - Black </t>
  </si>
  <si>
    <t>HB46/X-003-C-012</t>
  </si>
  <si>
    <t xml:space="preserve">Long 12" Tweezers - Copper </t>
  </si>
  <si>
    <t>HB46/X-003-G-012</t>
  </si>
  <si>
    <t xml:space="preserve">Long 12" Tweezers - Gold </t>
  </si>
  <si>
    <t>HB46/LUXICEBAG-001</t>
  </si>
  <si>
    <t xml:space="preserve">Lux 12.75" Ice Bag </t>
  </si>
  <si>
    <t>HB46/LUXHAMMER-001</t>
  </si>
  <si>
    <t xml:space="preserve">Lux Hammer </t>
  </si>
  <si>
    <t>HB46/LUXSWIZZ-012</t>
  </si>
  <si>
    <t xml:space="preserve">Lux Swizzle 15.75" </t>
  </si>
  <si>
    <t>HB46/LUXSWIZZ-PB-012</t>
  </si>
  <si>
    <t xml:space="preserve">Lux Swizzle 15.75" - Black </t>
  </si>
  <si>
    <t>HB46/LUXSWIZZ-C-012</t>
  </si>
  <si>
    <t xml:space="preserve">Lux Swizzle 15.75" - Copper </t>
  </si>
  <si>
    <t>HB46/LUXSWIZZ-G-012</t>
  </si>
  <si>
    <t xml:space="preserve">Lux Swizzle 15.75" - Gold </t>
  </si>
  <si>
    <t>HB46/LUX-CASE-001</t>
  </si>
  <si>
    <t xml:space="preserve">Luxroll Premium Bartenders Bag </t>
  </si>
  <si>
    <t>HB46/MSHAKER-012</t>
  </si>
  <si>
    <t xml:space="preserve">M Shaker 20oz </t>
  </si>
  <si>
    <t>HB46/MSHAKER-PB-012</t>
  </si>
  <si>
    <t xml:space="preserve">M Shaker 20oz - Black </t>
  </si>
  <si>
    <t>HB46/MSHAKER-C-012</t>
  </si>
  <si>
    <t xml:space="preserve">M Shaker 20oz - Copper </t>
  </si>
  <si>
    <t>HB46/MSHAKER-G-012</t>
  </si>
  <si>
    <t xml:space="preserve">M Shaker 20oz - Gold </t>
  </si>
  <si>
    <t>HGS25770-002</t>
  </si>
  <si>
    <t xml:space="preserve">Majesty 1 GL. Beverage Dispenser </t>
  </si>
  <si>
    <t>Majesty</t>
  </si>
  <si>
    <t>02819925770  8</t>
  </si>
  <si>
    <t>HGS25861-016</t>
  </si>
  <si>
    <t xml:space="preserve">Majesty 10oz Dessert </t>
  </si>
  <si>
    <t>02819925861  3</t>
  </si>
  <si>
    <t>HGS26360-016</t>
  </si>
  <si>
    <t xml:space="preserve">Majesty 10oz Stacking Rocks </t>
  </si>
  <si>
    <t>02819926360  0</t>
  </si>
  <si>
    <t>HGS25722-016</t>
  </si>
  <si>
    <t xml:space="preserve">Majesty 11.25oz Rocks </t>
  </si>
  <si>
    <t xml:space="preserve">02819925722  7 </t>
  </si>
  <si>
    <t>HGS25441-016</t>
  </si>
  <si>
    <t xml:space="preserve">Majesty 11.25oz Rocks Gold Rim </t>
  </si>
  <si>
    <t>02819925441  7</t>
  </si>
  <si>
    <t>HGS25436-016</t>
  </si>
  <si>
    <t xml:space="preserve">Majesty 11.25oz Rocks Platinum Rim </t>
  </si>
  <si>
    <t>02819925436  3</t>
  </si>
  <si>
    <t>HGS25213-016</t>
  </si>
  <si>
    <t xml:space="preserve">Majesty 11.5oz Mug </t>
  </si>
  <si>
    <t>02819925213  0</t>
  </si>
  <si>
    <t>HGS25725-016</t>
  </si>
  <si>
    <t xml:space="preserve">Majesty 11oz Wine / Cocktail </t>
  </si>
  <si>
    <t>02819925725  8</t>
  </si>
  <si>
    <t>HGS25444-016</t>
  </si>
  <si>
    <t xml:space="preserve">Majesty 11oz Wine / Cocktail Gold Rim </t>
  </si>
  <si>
    <t>02819925444  8</t>
  </si>
  <si>
    <t>HGS25723-016</t>
  </si>
  <si>
    <t xml:space="preserve">Majesty 12.25oz Hi-Ball </t>
  </si>
  <si>
    <t>02819925723  4</t>
  </si>
  <si>
    <t>HGS25442-016</t>
  </si>
  <si>
    <t xml:space="preserve">Majesty 12.25oz Hi-Ball Gold Rim </t>
  </si>
  <si>
    <t>02819925442  4</t>
  </si>
  <si>
    <t>HGS25293-016</t>
  </si>
  <si>
    <t xml:space="preserve">Majesty 12oz Tall Hi-Ball </t>
  </si>
  <si>
    <t>02819925293  2</t>
  </si>
  <si>
    <t>HGS25295-016</t>
  </si>
  <si>
    <t xml:space="preserve">Majesty 14oz Cooler / Beer </t>
  </si>
  <si>
    <t xml:space="preserve">02819925295  6 </t>
  </si>
  <si>
    <t>HGS25290-016</t>
  </si>
  <si>
    <t xml:space="preserve">Majesty 15oz Gin &amp; Tonic </t>
  </si>
  <si>
    <t>02819925290  1</t>
  </si>
  <si>
    <t>HGS25724-016</t>
  </si>
  <si>
    <t xml:space="preserve">Majesty 16oz All Purpose </t>
  </si>
  <si>
    <t>02819925724  1</t>
  </si>
  <si>
    <t>HGS27491-036</t>
  </si>
  <si>
    <t>Majesty 2.25oz Shot</t>
  </si>
  <si>
    <t>HGS25653-036</t>
  </si>
  <si>
    <t xml:space="preserve">Majesty 2.5oz Shot </t>
  </si>
  <si>
    <t>02819925653  4</t>
  </si>
  <si>
    <t>HGS48411-006</t>
  </si>
  <si>
    <t xml:space="preserve">Majesty 22.5oz Decanter </t>
  </si>
  <si>
    <t>02819948411  1</t>
  </si>
  <si>
    <t>HGS25868-006</t>
  </si>
  <si>
    <t xml:space="preserve">Majesty 29.25oz Decanter </t>
  </si>
  <si>
    <t>02819925868  2</t>
  </si>
  <si>
    <t>HGS28260-048</t>
  </si>
  <si>
    <t>Majesty 2oz Cordial</t>
  </si>
  <si>
    <t>HGS25590-024</t>
  </si>
  <si>
    <t xml:space="preserve">Majesty 2oz Ramekin </t>
  </si>
  <si>
    <t>02819925590  2</t>
  </si>
  <si>
    <t>HGS25867-006</t>
  </si>
  <si>
    <t xml:space="preserve">Majesty 30oz Decanter </t>
  </si>
  <si>
    <t>02819925867  5</t>
  </si>
  <si>
    <t>HGS25296-004</t>
  </si>
  <si>
    <t xml:space="preserve">Majesty 34.5oz Round Whiskey Decanter </t>
  </si>
  <si>
    <t>02819925296  3</t>
  </si>
  <si>
    <t>HGS25297-004</t>
  </si>
  <si>
    <t xml:space="preserve">Majesty 34oz Pitcher </t>
  </si>
  <si>
    <t>02819925297  0</t>
  </si>
  <si>
    <t>HGS25670-024</t>
  </si>
  <si>
    <t xml:space="preserve">Majesty 4oz Whiskey </t>
  </si>
  <si>
    <t>02819925670  1</t>
  </si>
  <si>
    <t>HGS25490-032</t>
  </si>
  <si>
    <t>02819925490  5</t>
  </si>
  <si>
    <t>HGS26594-012</t>
  </si>
  <si>
    <t xml:space="preserve">Majesty 6" Stacking Bowl </t>
  </si>
  <si>
    <t>02819926594  9</t>
  </si>
  <si>
    <t>HGS25225-016</t>
  </si>
  <si>
    <t xml:space="preserve">Majesty 7.5oz Footed Cocktail / Dessert </t>
  </si>
  <si>
    <t>02819925225  3</t>
  </si>
  <si>
    <t>HGS25942-002</t>
  </si>
  <si>
    <t xml:space="preserve">Majesty 70oz Ice Bucket </t>
  </si>
  <si>
    <t>02819925942  9</t>
  </si>
  <si>
    <t>HGS25721-016</t>
  </si>
  <si>
    <t xml:space="preserve">Majesty 7oz Champagne </t>
  </si>
  <si>
    <t xml:space="preserve">02819925721  0 </t>
  </si>
  <si>
    <t>HGS25226-016</t>
  </si>
  <si>
    <t>Majesty 8oz Coupe</t>
  </si>
  <si>
    <t>02819925226  0</t>
  </si>
  <si>
    <t>HGS25212-016</t>
  </si>
  <si>
    <t xml:space="preserve">Majesty 8oz Irish Coffee </t>
  </si>
  <si>
    <t>02819925212  3</t>
  </si>
  <si>
    <t>HGS26358-008</t>
  </si>
  <si>
    <t>Majesty 8oz Oil &amp; Vinegar / Bitters</t>
  </si>
  <si>
    <t>02819926358  7</t>
  </si>
  <si>
    <t>HGS25987-096</t>
  </si>
  <si>
    <t xml:space="preserve">Majesty Coaster </t>
  </si>
  <si>
    <t>HGS25581-002</t>
  </si>
  <si>
    <t xml:space="preserve">Majesty Ice Bucket (Champagne Chiller) </t>
  </si>
  <si>
    <t>02819925581  0</t>
  </si>
  <si>
    <t>HGS25209-018</t>
  </si>
  <si>
    <t xml:space="preserve">Majesty Mini Dome </t>
  </si>
  <si>
    <t>02819925209  3</t>
  </si>
  <si>
    <t>HGF95432-012</t>
  </si>
  <si>
    <t>HGS25560-004</t>
  </si>
  <si>
    <t xml:space="preserve">Majesty Stacking Decanter set w/ 10oz Rocks </t>
  </si>
  <si>
    <t>02819925560  5</t>
  </si>
  <si>
    <t>HG35360-006</t>
  </si>
  <si>
    <t>Majesty Tall 16oz Gin &amp; Tonic</t>
  </si>
  <si>
    <t>HGV4418-006</t>
  </si>
  <si>
    <t xml:space="preserve">Malbec 12oz White Wine </t>
  </si>
  <si>
    <t>Malbec</t>
  </si>
  <si>
    <t>HGV4417-006</t>
  </si>
  <si>
    <t xml:space="preserve">Malbec 16oz All Purpose Wine </t>
  </si>
  <si>
    <t>HGV4416-006</t>
  </si>
  <si>
    <t xml:space="preserve">Malbec 21.25oz Bordeaux </t>
  </si>
  <si>
    <t>HGR27293-012</t>
  </si>
  <si>
    <t xml:space="preserve">Mana 12.5oz Double Old Fashioned (mixed set) </t>
  </si>
  <si>
    <t>Mana</t>
  </si>
  <si>
    <t>HUS216-012</t>
  </si>
  <si>
    <t xml:space="preserve">Marquee 10oz Old Fashioned </t>
  </si>
  <si>
    <t>Marquee</t>
  </si>
  <si>
    <t>HUS156-012</t>
  </si>
  <si>
    <t xml:space="preserve">Marquee 12oz Hi-Ball </t>
  </si>
  <si>
    <t>HGV4540-006</t>
  </si>
  <si>
    <t xml:space="preserve">Marsella 22.25oz Gin &amp; Tonic </t>
  </si>
  <si>
    <t>Marsella</t>
  </si>
  <si>
    <t>HGMJ016-012</t>
  </si>
  <si>
    <t>Mason Jar 16oz</t>
  </si>
  <si>
    <t>HGH2392-006</t>
  </si>
  <si>
    <t xml:space="preserve">Maui 13oz Glass </t>
  </si>
  <si>
    <t>HG90202-006</t>
  </si>
  <si>
    <t xml:space="preserve">Maui 18.25oz Cocktail </t>
  </si>
  <si>
    <t>Maui</t>
  </si>
  <si>
    <t>HB92063-001</t>
  </si>
  <si>
    <t xml:space="preserve">Maui Copper Pineapple 20oz </t>
  </si>
  <si>
    <t>HB92061-001</t>
  </si>
  <si>
    <t xml:space="preserve">Maui Gold Pineapple 20oz </t>
  </si>
  <si>
    <t>HB92062-001</t>
  </si>
  <si>
    <t xml:space="preserve">Maui Silver Pineapple 20oz </t>
  </si>
  <si>
    <t>Medley</t>
  </si>
  <si>
    <t>HGR25832-012</t>
  </si>
  <si>
    <t xml:space="preserve">Medley 10.5oz Old Fashioned </t>
  </si>
  <si>
    <t>HGR25766-012</t>
  </si>
  <si>
    <t xml:space="preserve">Medley 12oz Hi-Ball </t>
  </si>
  <si>
    <t>HGR26686-024</t>
  </si>
  <si>
    <t xml:space="preserve">Medley 2.75oz Shot </t>
  </si>
  <si>
    <t>HGR25935-012</t>
  </si>
  <si>
    <t xml:space="preserve">Medley 7oz Neat </t>
  </si>
  <si>
    <t>HGV0263-006</t>
  </si>
  <si>
    <t xml:space="preserve">Mencia 10.75oz Tall Wine </t>
  </si>
  <si>
    <t>Mencia</t>
  </si>
  <si>
    <t>HGV1853-006</t>
  </si>
  <si>
    <t xml:space="preserve">Mencia 11.75oz Tumbler </t>
  </si>
  <si>
    <t>HGV0287-006</t>
  </si>
  <si>
    <t xml:space="preserve">Mencia 14oz All-Purpose </t>
  </si>
  <si>
    <t>HGV0264-006</t>
  </si>
  <si>
    <t xml:space="preserve">Mencia 15.5oz Tall Wine </t>
  </si>
  <si>
    <t>HGV1854-006</t>
  </si>
  <si>
    <t xml:space="preserve">Mencia 15.75oz Stemless </t>
  </si>
  <si>
    <t>HGV0265-006</t>
  </si>
  <si>
    <t xml:space="preserve">Mencia 19.5oz Tall Wine </t>
  </si>
  <si>
    <t>HGV4663-006</t>
  </si>
  <si>
    <t>HGV0306-012</t>
  </si>
  <si>
    <t xml:space="preserve">Merlot 11.25oz Hi-Ball </t>
  </si>
  <si>
    <t>Merlot</t>
  </si>
  <si>
    <t>HGV1042-006</t>
  </si>
  <si>
    <t xml:space="preserve">Merlot 11oz Old Fashioned </t>
  </si>
  <si>
    <t>HGV0766-012</t>
  </si>
  <si>
    <t xml:space="preserve">Merlot 16oz Cooler </t>
  </si>
  <si>
    <t>HGV0303-012</t>
  </si>
  <si>
    <t xml:space="preserve">Merlot 6oz Juice </t>
  </si>
  <si>
    <t>HGV0304-012</t>
  </si>
  <si>
    <t xml:space="preserve">Merlot 8oz Hi-Ball </t>
  </si>
  <si>
    <t>HGV0335-012</t>
  </si>
  <si>
    <t xml:space="preserve">Merlot 8oz Rocks </t>
  </si>
  <si>
    <t>HGV0305-012</t>
  </si>
  <si>
    <t xml:space="preserve">Merlot 9.5oz Hi-Ball </t>
  </si>
  <si>
    <t>HGLMW06-004</t>
  </si>
  <si>
    <t>Metropolitan 10oz Coupe</t>
  </si>
  <si>
    <t>Metropolitan</t>
  </si>
  <si>
    <t>HGLMW01-004</t>
  </si>
  <si>
    <t>Metropolitan 12oz Water Tumbler</t>
  </si>
  <si>
    <t>HGLMW02-004</t>
  </si>
  <si>
    <t>Metropolitan 12oz White Wine</t>
  </si>
  <si>
    <t>HGLMW03-004</t>
  </si>
  <si>
    <t>Metropolitan 14oz Wine / Cocktail</t>
  </si>
  <si>
    <t>HGLMW04-004</t>
  </si>
  <si>
    <t>Metropolitan 23oz Red Wine</t>
  </si>
  <si>
    <t>HGLMW07-001</t>
  </si>
  <si>
    <t>Metropolitan 68oz Decanter</t>
  </si>
  <si>
    <t>HGLMW05-004</t>
  </si>
  <si>
    <t>Metropolitan 8oz Champagne</t>
  </si>
  <si>
    <t>HGLMZ03-004</t>
  </si>
  <si>
    <t>Mia Recycled 11.5oz All Purpose</t>
  </si>
  <si>
    <t>Mia</t>
  </si>
  <si>
    <t>HGLMZ02-004</t>
  </si>
  <si>
    <t>Mia Recycled 12.5oz Hi-Ball</t>
  </si>
  <si>
    <t>HGLMZ36-004</t>
  </si>
  <si>
    <t>Mia Recycled 16oz Tumbler</t>
  </si>
  <si>
    <t>HGLMZ37-004</t>
  </si>
  <si>
    <t>Mia Recycled 21.25oz Tumbler</t>
  </si>
  <si>
    <t>HGLMZ22-002</t>
  </si>
  <si>
    <t>Mia Recycled 25oz XL Cocktail</t>
  </si>
  <si>
    <t>HGLMZ21-001</t>
  </si>
  <si>
    <t>Mia Recycled 32oz Guest Room Set</t>
  </si>
  <si>
    <t>HGLMZ04-001</t>
  </si>
  <si>
    <t>Mia Recycled 42oz Carafe</t>
  </si>
  <si>
    <t>HGLMZ01-004</t>
  </si>
  <si>
    <t>Mia Recycled 8oz Tumbler</t>
  </si>
  <si>
    <t>HGLMZ31-001</t>
  </si>
  <si>
    <t>Mia Recycled Mini Vase Set</t>
  </si>
  <si>
    <t>HG1067-012</t>
  </si>
  <si>
    <t xml:space="preserve">Mini 4oz Widemouth Jar </t>
  </si>
  <si>
    <t>HG90120-024</t>
  </si>
  <si>
    <t xml:space="preserve">Mini Tennessee 4.75oz Handled Jar </t>
  </si>
  <si>
    <t>HUF096-012</t>
  </si>
  <si>
    <t xml:space="preserve">Mirage 1.5oz Shot Glass </t>
  </si>
  <si>
    <t>Mirage</t>
  </si>
  <si>
    <t>HUS018-012</t>
  </si>
  <si>
    <t xml:space="preserve">Mirage 10oz Old Fashioned </t>
  </si>
  <si>
    <t>HUS020-012</t>
  </si>
  <si>
    <t xml:space="preserve">Mirage 12.75oz Hi-Ball </t>
  </si>
  <si>
    <t>HUS019-012</t>
  </si>
  <si>
    <t xml:space="preserve">Mirage 13oz Double Old Fashioned </t>
  </si>
  <si>
    <t>HUS021-012</t>
  </si>
  <si>
    <t xml:space="preserve">Mirage 15oz Cooler </t>
  </si>
  <si>
    <t>HUS017-012</t>
  </si>
  <si>
    <t xml:space="preserve">Mirage 8.75oz Rocks </t>
  </si>
  <si>
    <t>HGBRD128-001</t>
  </si>
  <si>
    <t xml:space="preserve">Mist Round 4.25oz Atomizer </t>
  </si>
  <si>
    <t>HGBEG100-001</t>
  </si>
  <si>
    <t xml:space="preserve">Mist Square 3.5oz Atomizer </t>
  </si>
  <si>
    <t>HGV1099-006</t>
  </si>
  <si>
    <t xml:space="preserve">Mix 10.25oz Margarita </t>
  </si>
  <si>
    <t>HGV4391-006</t>
  </si>
  <si>
    <t xml:space="preserve">Mix 5oz Cocktail </t>
  </si>
  <si>
    <t>HGV4199-006</t>
  </si>
  <si>
    <t xml:space="preserve">Mix 7.5oz Cocktail </t>
  </si>
  <si>
    <t>Syrah</t>
  </si>
  <si>
    <t>HUF086-012</t>
  </si>
  <si>
    <t>Mixing Glass 14oz</t>
  </si>
  <si>
    <t>HG016-024</t>
  </si>
  <si>
    <t>Mixing Glass 16oz</t>
  </si>
  <si>
    <t>HUF087-012</t>
  </si>
  <si>
    <t>HUF088-012</t>
  </si>
  <si>
    <t>Mixing Glass 20oz</t>
  </si>
  <si>
    <t>HGU53173-012</t>
  </si>
  <si>
    <t xml:space="preserve">Mixing Glass 9oz </t>
  </si>
  <si>
    <t>HGV0034-024</t>
  </si>
  <si>
    <t xml:space="preserve">Moderne 10.5oz Tall Hi-Ball </t>
  </si>
  <si>
    <t>Moderne</t>
  </si>
  <si>
    <t>HGV4624-012</t>
  </si>
  <si>
    <t xml:space="preserve">Moderne 12oz Rocks </t>
  </si>
  <si>
    <t>HGV4494-012</t>
  </si>
  <si>
    <t xml:space="preserve">Moderne 16.75oz Cooler </t>
  </si>
  <si>
    <t>HGV1064-012</t>
  </si>
  <si>
    <t xml:space="preserve">Moderne 16.75oz Tumbler </t>
  </si>
  <si>
    <t>HGV4081-012</t>
  </si>
  <si>
    <t xml:space="preserve">Mona 5.75oz Coupe </t>
  </si>
  <si>
    <t>HGR25861-012</t>
  </si>
  <si>
    <t xml:space="preserve">Monarch 10.25oz Old Fashioned </t>
  </si>
  <si>
    <t>Monarch</t>
  </si>
  <si>
    <t>HGR25860-012</t>
  </si>
  <si>
    <t xml:space="preserve">Monarch 12oz Hi-Ball </t>
  </si>
  <si>
    <t>HGR51490-001</t>
  </si>
  <si>
    <t>Monarch 1L Bottle</t>
  </si>
  <si>
    <t>HGR25982-012</t>
  </si>
  <si>
    <t xml:space="preserve">Monarch 2oz Shot </t>
  </si>
  <si>
    <t>HGR25849-012</t>
  </si>
  <si>
    <t xml:space="preserve">Monarch 8oz Coupe </t>
  </si>
  <si>
    <t>HGM2348-006</t>
  </si>
  <si>
    <t>Monster</t>
  </si>
  <si>
    <t>HUS066-012</t>
  </si>
  <si>
    <t>Montage 10oz Old Fashioned</t>
  </si>
  <si>
    <t>Montage</t>
  </si>
  <si>
    <t>HUS067-012</t>
  </si>
  <si>
    <t>Montage 12.75oz Hi-Ball</t>
  </si>
  <si>
    <t>HGU54047-012</t>
  </si>
  <si>
    <t xml:space="preserve">Morocco 4.5oz Rocks </t>
  </si>
  <si>
    <t>Morocco</t>
  </si>
  <si>
    <t>HBMM016-012</t>
  </si>
  <si>
    <t>Moscow Mule 16oz</t>
  </si>
  <si>
    <t>HGR26537-012</t>
  </si>
  <si>
    <t xml:space="preserve">Muertos 12.5oz Double Old Fashioned (mixed set) </t>
  </si>
  <si>
    <t>Muertos</t>
  </si>
  <si>
    <t>HGV4402-006</t>
  </si>
  <si>
    <t xml:space="preserve">Mykonos 8oz Coupe </t>
  </si>
  <si>
    <t>Mystique</t>
  </si>
  <si>
    <t>HGR26981-012</t>
  </si>
  <si>
    <t xml:space="preserve">Mystique 12oz Hi-Ball </t>
  </si>
  <si>
    <t>HG1206-012</t>
  </si>
  <si>
    <t xml:space="preserve">Narrow 12oz Jar (Hi-Ball) </t>
  </si>
  <si>
    <t>HGV4393-012</t>
  </si>
  <si>
    <t xml:space="preserve">Nervion 7oz Rocks </t>
  </si>
  <si>
    <t>Nervion</t>
  </si>
  <si>
    <t>HGV4192-012</t>
  </si>
  <si>
    <t xml:space="preserve">Nervion 9.75oz Rocks </t>
  </si>
  <si>
    <t>HG90333-001</t>
  </si>
  <si>
    <t xml:space="preserve">Newport 160oz Beverage Dispenser </t>
  </si>
  <si>
    <t>Newport</t>
  </si>
  <si>
    <t>HG90030-001</t>
  </si>
  <si>
    <t xml:space="preserve">Newport 300oz Beverage Dispenser </t>
  </si>
  <si>
    <t>HGC25120-012</t>
  </si>
  <si>
    <t>Nick &amp; Nora 6oz</t>
  </si>
  <si>
    <t>Soiree</t>
  </si>
  <si>
    <t>HGLAC05-004</t>
  </si>
  <si>
    <t xml:space="preserve">Noble 11oz Wine </t>
  </si>
  <si>
    <t>HGLAC02-004</t>
  </si>
  <si>
    <t xml:space="preserve">Noble 13.25oz Tumbler </t>
  </si>
  <si>
    <t>HGLAC04-004</t>
  </si>
  <si>
    <t>Noble 19oz Hi-Ball</t>
  </si>
  <si>
    <t>HGLAC03-004</t>
  </si>
  <si>
    <t>Noble 19oz Tumbler</t>
  </si>
  <si>
    <t>HGLAC06-004</t>
  </si>
  <si>
    <t xml:space="preserve">Noble 8.25oz Flute </t>
  </si>
  <si>
    <t>HGLAC01-004</t>
  </si>
  <si>
    <t xml:space="preserve">Noble 9oz Tumbler </t>
  </si>
  <si>
    <t>HG90093-006</t>
  </si>
  <si>
    <t xml:space="preserve">Nomad 10.25oz All-Purpose </t>
  </si>
  <si>
    <t>Nomad</t>
  </si>
  <si>
    <t>HG90096-006</t>
  </si>
  <si>
    <t xml:space="preserve">Nomad 12oz Double Old Fashioned </t>
  </si>
  <si>
    <t>HG90096G-006</t>
  </si>
  <si>
    <t>HG98018-006</t>
  </si>
  <si>
    <t>Nomad 12oz Onyx Double Old Fashioned</t>
  </si>
  <si>
    <t>HG90095G-006</t>
  </si>
  <si>
    <t>Nomad 13.5oz Gold Rim Hi-Ball (Handwash)</t>
  </si>
  <si>
    <t>HG90095-006</t>
  </si>
  <si>
    <t xml:space="preserve">Nomad 13.5oz Hi-Ball </t>
  </si>
  <si>
    <t>HG98017-006</t>
  </si>
  <si>
    <t>Nomad 13.5oz Onyx Hi-Ball</t>
  </si>
  <si>
    <t>HG90094-006</t>
  </si>
  <si>
    <t xml:space="preserve">Nomad 5.25oz Champagne Flute </t>
  </si>
  <si>
    <t>HG90034-001</t>
  </si>
  <si>
    <t xml:space="preserve">Nomad 6L Barrel </t>
  </si>
  <si>
    <t>HGV4387-012</t>
  </si>
  <si>
    <t xml:space="preserve">Nonic 10oz </t>
  </si>
  <si>
    <t>Specialty Beer</t>
  </si>
  <si>
    <t>HGV4386-012</t>
  </si>
  <si>
    <t xml:space="preserve">Nonic 16oz </t>
  </si>
  <si>
    <t>HGV4385-012</t>
  </si>
  <si>
    <t xml:space="preserve">Nonic 20oz </t>
  </si>
  <si>
    <t>HUS088-012</t>
  </si>
  <si>
    <t xml:space="preserve">Oasis 11oz Burgundy </t>
  </si>
  <si>
    <t>HUS089-012</t>
  </si>
  <si>
    <t xml:space="preserve">Oasis 13oz Bordeaux </t>
  </si>
  <si>
    <t>HUF107-012</t>
  </si>
  <si>
    <t>Oasis 6oz Stemless Champagne</t>
  </si>
  <si>
    <t>HUS141-012</t>
  </si>
  <si>
    <t xml:space="preserve">Oasis 8oz Chardonnay </t>
  </si>
  <si>
    <t>HUF031-006</t>
  </si>
  <si>
    <t xml:space="preserve">Oasis Bud Vase </t>
  </si>
  <si>
    <t>HGLOO11-001</t>
  </si>
  <si>
    <t xml:space="preserve">Ono 40.5oz Carafe </t>
  </si>
  <si>
    <t>Ono</t>
  </si>
  <si>
    <t>HGLOO14-001</t>
  </si>
  <si>
    <t xml:space="preserve">Ono 76oz Carafe </t>
  </si>
  <si>
    <t>HGV4194-024</t>
  </si>
  <si>
    <t xml:space="preserve">Ouro 1.5oz Whiskey </t>
  </si>
  <si>
    <t>HGV4193-024</t>
  </si>
  <si>
    <t xml:space="preserve">Ouro 2oz Whiskey </t>
  </si>
  <si>
    <t>HGV1073-006</t>
  </si>
  <si>
    <t xml:space="preserve">Palladium Prosecco 6.25oz </t>
  </si>
  <si>
    <t>HUS073-003</t>
  </si>
  <si>
    <t xml:space="preserve">Paradise 169oz Ice Bucket </t>
  </si>
  <si>
    <t>Paradise</t>
  </si>
  <si>
    <t>HUF090-003</t>
  </si>
  <si>
    <t xml:space="preserve">Paradise 53oz Pitcher </t>
  </si>
  <si>
    <t>HUS072-003</t>
  </si>
  <si>
    <t xml:space="preserve">Paradise 67.6oz Ice Bucket </t>
  </si>
  <si>
    <t>Pearls</t>
  </si>
  <si>
    <t>FG342102-016</t>
  </si>
  <si>
    <t xml:space="preserve">Pearls 10oz Dessert </t>
  </si>
  <si>
    <t xml:space="preserve">Pearls </t>
  </si>
  <si>
    <t>FG342010-016</t>
  </si>
  <si>
    <t xml:space="preserve">Pearls 10oz Double Old Fashioned </t>
  </si>
  <si>
    <t>HGS42312-012</t>
  </si>
  <si>
    <t xml:space="preserve">Pearls 11oz Footed Dessert </t>
  </si>
  <si>
    <t>FG342001-016</t>
  </si>
  <si>
    <t>FG342011-016</t>
  </si>
  <si>
    <t xml:space="preserve">Pearls 13oz Hi-Ball </t>
  </si>
  <si>
    <t>FG350102-016</t>
  </si>
  <si>
    <t>Pearls Amber 10oz Dessert</t>
  </si>
  <si>
    <t>FG350010-016</t>
  </si>
  <si>
    <t>Pearls Amber 10oz Double Old Fashioned</t>
  </si>
  <si>
    <t>FG350001-016</t>
  </si>
  <si>
    <t>Pearls Amber 11oz All Purpose</t>
  </si>
  <si>
    <t>FG350011-016</t>
  </si>
  <si>
    <t>Pearls Amber 13oz Hi-Ball</t>
  </si>
  <si>
    <t>FG348102-016</t>
  </si>
  <si>
    <t>Pearls Aqua 10oz Dessert</t>
  </si>
  <si>
    <t>FG348010-016</t>
  </si>
  <si>
    <t>Pearls Aqua 10oz Double Old Fashioned</t>
  </si>
  <si>
    <t>FG348001-016</t>
  </si>
  <si>
    <t>Pearls Aqua 11oz All Purpose</t>
  </si>
  <si>
    <t>FG348011-016</t>
  </si>
  <si>
    <t>Pearls Aqua 13oz Hi-Ball</t>
  </si>
  <si>
    <t>FG347102-016</t>
  </si>
  <si>
    <t>Pearls Pink 10oz Dessert</t>
  </si>
  <si>
    <t>FG347010-016</t>
  </si>
  <si>
    <t>Pearls Pink 10oz Double Old Fashioned</t>
  </si>
  <si>
    <t>FG347001-016</t>
  </si>
  <si>
    <t>Pearls Pink 11oz All Purpose</t>
  </si>
  <si>
    <t>FG347011-016</t>
  </si>
  <si>
    <t>Pearls Pink 13oz Hi-Ball</t>
  </si>
  <si>
    <t>FG353102-016</t>
  </si>
  <si>
    <t>Pearls Ruby 10oz Dessert</t>
  </si>
  <si>
    <t>FG353010-016</t>
  </si>
  <si>
    <t>Pearls Ruby 10oz Double Old Fashioned</t>
  </si>
  <si>
    <t>FG353001-016</t>
  </si>
  <si>
    <t>Pearls Ruby 11oz All Purpose</t>
  </si>
  <si>
    <t>FG353011-016</t>
  </si>
  <si>
    <t>Pearls Ruby 13oz Hi-Ball</t>
  </si>
  <si>
    <t>HB46/X-002-012</t>
  </si>
  <si>
    <t xml:space="preserve">Peeler 6.5" </t>
  </si>
  <si>
    <t>HG90263-006</t>
  </si>
  <si>
    <t>Perch 5oz Dash Bottle w/ Cork Pourer</t>
  </si>
  <si>
    <t>Nostalgia</t>
  </si>
  <si>
    <t>FGC51549-012</t>
  </si>
  <si>
    <t xml:space="preserve">Perfect Pour .5L Carafe </t>
  </si>
  <si>
    <t>Perfect Pour</t>
  </si>
  <si>
    <t>FGC51559-012</t>
  </si>
  <si>
    <t xml:space="preserve">Perfect Pour 1L Carafe </t>
  </si>
  <si>
    <t>FGC51530-048</t>
  </si>
  <si>
    <t xml:space="preserve">Perfect Pour 2.5oz Carafe </t>
  </si>
  <si>
    <t>FGC51539-024</t>
  </si>
  <si>
    <t xml:space="preserve">Perfect Pour 6oz Carafe </t>
  </si>
  <si>
    <t>FGC51560-024</t>
  </si>
  <si>
    <t xml:space="preserve">Perfect Pour 9oz Carafe </t>
  </si>
  <si>
    <t>HUS091-012</t>
  </si>
  <si>
    <t xml:space="preserve">Pinnacle 17oz Beer Mug </t>
  </si>
  <si>
    <t>Pinnacle</t>
  </si>
  <si>
    <t>HGV4496-012</t>
  </si>
  <si>
    <t xml:space="preserve">Pinta Stack 11oz Old Fashioned </t>
  </si>
  <si>
    <t>Pinta Stack</t>
  </si>
  <si>
    <t>HGV4557-012</t>
  </si>
  <si>
    <t xml:space="preserve">Pinta Stack 16.75oz </t>
  </si>
  <si>
    <t>HGV4653-012</t>
  </si>
  <si>
    <t xml:space="preserve">Pinta Stack Mini 7.75oz </t>
  </si>
  <si>
    <t>HGV1084-006</t>
  </si>
  <si>
    <t xml:space="preserve">Platine 10.75oz Tall Wine </t>
  </si>
  <si>
    <t>Platine</t>
  </si>
  <si>
    <t>HGV1083-006</t>
  </si>
  <si>
    <t xml:space="preserve">Platine 15.5oz Tall Wine </t>
  </si>
  <si>
    <t>HGV1082-006</t>
  </si>
  <si>
    <t xml:space="preserve">Platine 19.5oz Tall Wine </t>
  </si>
  <si>
    <t>HGV4664-006</t>
  </si>
  <si>
    <t>FG735010-002</t>
  </si>
  <si>
    <t>Polar 12oz Whisky</t>
  </si>
  <si>
    <t>Polar</t>
  </si>
  <si>
    <t>HB46/PSS-001</t>
  </si>
  <si>
    <t xml:space="preserve">Pro Shaker Set </t>
  </si>
  <si>
    <t>HB46/PSS-C-001</t>
  </si>
  <si>
    <t>Pro Shaker Set - Copper</t>
  </si>
  <si>
    <t>HB46/PSS-G-001</t>
  </si>
  <si>
    <t xml:space="preserve">Pro Shaker Set - Gold </t>
  </si>
  <si>
    <t>HB46/X-076-G-012</t>
  </si>
  <si>
    <t xml:space="preserve">Pro Tweezers - Gold </t>
  </si>
  <si>
    <t>HB46/BBR-P01-001</t>
  </si>
  <si>
    <t xml:space="preserve">ProBostonRoll Deluxe </t>
  </si>
  <si>
    <t>HB46/PCRUSH-024</t>
  </si>
  <si>
    <t xml:space="preserve">ProCrush 12.75" Muddler </t>
  </si>
  <si>
    <t>HB46/PF001-012</t>
  </si>
  <si>
    <t xml:space="preserve">Proflow </t>
  </si>
  <si>
    <t>HB46/PF006-012</t>
  </si>
  <si>
    <t>Proflow - Black</t>
  </si>
  <si>
    <t>HB46/PF005-012</t>
  </si>
  <si>
    <t xml:space="preserve">Proflow - Copper </t>
  </si>
  <si>
    <t>HB46/PF003-012</t>
  </si>
  <si>
    <t xml:space="preserve">Proflow - Gold </t>
  </si>
  <si>
    <t>HB46/PROJIG-04-012</t>
  </si>
  <si>
    <t xml:space="preserve">Projig Multi-Measure </t>
  </si>
  <si>
    <t>HB46/PROMEGJIG-RG-012</t>
  </si>
  <si>
    <t xml:space="preserve">ProMegJig 1oz / .5oz - Gold </t>
  </si>
  <si>
    <t>HB46/PROMEGJIG-M-012</t>
  </si>
  <si>
    <t xml:space="preserve">ProMegJig 1oz / 1.5oz </t>
  </si>
  <si>
    <t>HB46/PROMEGJIG-MPB-012</t>
  </si>
  <si>
    <t xml:space="preserve">ProMegJig 1oz / 1.5oz - Black </t>
  </si>
  <si>
    <t>HB46/PROMEGJIG-MC-012</t>
  </si>
  <si>
    <t xml:space="preserve">ProMegJig 1oz / 1.5oz - Copper </t>
  </si>
  <si>
    <t>HB46/PROMEGJIG-MG-012</t>
  </si>
  <si>
    <t xml:space="preserve">ProMegJig 1oz / 1.5oz - Gold </t>
  </si>
  <si>
    <t>HB46/PROMEGJIG-L-012</t>
  </si>
  <si>
    <t xml:space="preserve">ProMegJig 1oz / 2oz  </t>
  </si>
  <si>
    <t>HB46/PROMEGJIG-LPB-012</t>
  </si>
  <si>
    <t xml:space="preserve">ProMegJig 1oz / 2oz - Black </t>
  </si>
  <si>
    <t>HB46/PROMEGJIG-LC-012</t>
  </si>
  <si>
    <t>ProMegJig Copper 1oz / 2oz</t>
  </si>
  <si>
    <t>HB46/PROPADDLE-012</t>
  </si>
  <si>
    <t xml:space="preserve">Propaddle 11.75" Spoon  </t>
  </si>
  <si>
    <t>HB46/PROPADDLE-PB-012</t>
  </si>
  <si>
    <t xml:space="preserve">Propaddle 11.75" Spoon - Black </t>
  </si>
  <si>
    <t>HB46/PROPADDLE-C-012</t>
  </si>
  <si>
    <t xml:space="preserve">Propaddle 11.75" Spoon - Copper  </t>
  </si>
  <si>
    <t>HB46/PROPADDLE-G-012</t>
  </si>
  <si>
    <t xml:space="preserve">Propaddle 11.75" Spoon - Gold </t>
  </si>
  <si>
    <t>HB46/PSTIK-006</t>
  </si>
  <si>
    <t xml:space="preserve">ProStik 11.5" Muddler </t>
  </si>
  <si>
    <t>HB46/PRSTR-012</t>
  </si>
  <si>
    <t xml:space="preserve">Prostirrer 12" Spoon And Muddler </t>
  </si>
  <si>
    <t>HB46/PRSTR-G-012</t>
  </si>
  <si>
    <t xml:space="preserve">Prostirrer 12" Spoon And Muddler - Gold </t>
  </si>
  <si>
    <t>HB46/TEARDROP-012</t>
  </si>
  <si>
    <t xml:space="preserve">Proteardrop 12" Teardrop And Spoon </t>
  </si>
  <si>
    <t>HB46/TEARDROP-PB-012</t>
  </si>
  <si>
    <t xml:space="preserve">Proteardrop 12" Teardrop And Spoon - Black </t>
  </si>
  <si>
    <t>HB46/TEARDROP-C-012</t>
  </si>
  <si>
    <t xml:space="preserve">Proteardrop 12" Teardrop And Spoon - Copper </t>
  </si>
  <si>
    <t>HB46/TEARDROP-G-012</t>
  </si>
  <si>
    <t xml:space="preserve">Proteardrop 12" Teardrop And Spoon - Gold  </t>
  </si>
  <si>
    <t>HB46/TEARDROP-XL-012</t>
  </si>
  <si>
    <t xml:space="preserve">Proteardrop 15.75" Xl Teardrop And Spoon </t>
  </si>
  <si>
    <t>HB46/TEARDROP-XL-C-012</t>
  </si>
  <si>
    <t xml:space="preserve">Proteardrop 15.75" Xl Teardrop And Spoon - Copper </t>
  </si>
  <si>
    <t>HB46/TRIDENT-012</t>
  </si>
  <si>
    <t xml:space="preserve">Protrident 12" Fork And Spoon  </t>
  </si>
  <si>
    <t>HB46/TRIDENT-G-012</t>
  </si>
  <si>
    <t xml:space="preserve">Protrident 12"Fork And Spoon - Gold  </t>
  </si>
  <si>
    <t>HGRGBG600-006</t>
  </si>
  <si>
    <t xml:space="preserve">Purity 20oz Bourgogne </t>
  </si>
  <si>
    <t>Purity</t>
  </si>
  <si>
    <t>HGRGB600-006</t>
  </si>
  <si>
    <t xml:space="preserve">Purity 25.25oz Bordeaux </t>
  </si>
  <si>
    <t>HGRGS230-006</t>
  </si>
  <si>
    <t xml:space="preserve">Purity 8oz Champagne </t>
  </si>
  <si>
    <t>HGRGS240-024</t>
  </si>
  <si>
    <t xml:space="preserve">Purity 8oz Cocktail </t>
  </si>
  <si>
    <t>HGRGT430-006</t>
  </si>
  <si>
    <t xml:space="preserve">Purity Polyvalent 15oz Wine </t>
  </si>
  <si>
    <t>FGC51540-024</t>
  </si>
  <si>
    <t xml:space="preserve">Quartino Perfect Pour 12oz Carafe </t>
  </si>
  <si>
    <t>HGM5418-006</t>
  </si>
  <si>
    <t>Recycled Bottle 1L</t>
  </si>
  <si>
    <t>Swing Bottles</t>
  </si>
  <si>
    <t>FG-R23-Red</t>
  </si>
  <si>
    <t xml:space="preserve">Red 10.5oz Rocks </t>
  </si>
  <si>
    <t>FG-HB23 Red</t>
  </si>
  <si>
    <t xml:space="preserve">Red Hi-Ball 11.75oz </t>
  </si>
  <si>
    <t>HUS080-012</t>
  </si>
  <si>
    <t xml:space="preserve">Reef 10oz Rocks </t>
  </si>
  <si>
    <t>Reef</t>
  </si>
  <si>
    <t>HUS081-012</t>
  </si>
  <si>
    <t>Reef 14oz Double Old Fashioned</t>
  </si>
  <si>
    <t>HUS082-012</t>
  </si>
  <si>
    <t xml:space="preserve">Reef 17oz Beverage </t>
  </si>
  <si>
    <t>HUS083-012</t>
  </si>
  <si>
    <t xml:space="preserve">Reef 23oz Cooler </t>
  </si>
  <si>
    <t>Reflections</t>
  </si>
  <si>
    <t>HGA440-024</t>
  </si>
  <si>
    <t xml:space="preserve">Reflections 12oz Hi-Ball </t>
  </si>
  <si>
    <t>HUS064-012</t>
  </si>
  <si>
    <t xml:space="preserve">Revel 10oz All Purpose </t>
  </si>
  <si>
    <t>Revel</t>
  </si>
  <si>
    <t>HUS055-012</t>
  </si>
  <si>
    <t xml:space="preserve">Revel 10oz Martini </t>
  </si>
  <si>
    <t>HUS046-012</t>
  </si>
  <si>
    <t xml:space="preserve">Revel 12oz All Purpose </t>
  </si>
  <si>
    <t>HUS045-012</t>
  </si>
  <si>
    <t xml:space="preserve">Revel 13oz Wine </t>
  </si>
  <si>
    <t>HUS047-012</t>
  </si>
  <si>
    <t xml:space="preserve">Revel 14oz All Purpose </t>
  </si>
  <si>
    <t>HUS0026-012</t>
  </si>
  <si>
    <t xml:space="preserve">Revel 21.75oz Gin &amp; Tonic </t>
  </si>
  <si>
    <t>HUS049-012</t>
  </si>
  <si>
    <t xml:space="preserve">Revel 5.5oz Champagne </t>
  </si>
  <si>
    <t>HUF106-012</t>
  </si>
  <si>
    <t>Revel 6oz Nick &amp; Nora</t>
  </si>
  <si>
    <t>HUF100-012</t>
  </si>
  <si>
    <t xml:space="preserve">Revel 8oz Coupe </t>
  </si>
  <si>
    <t>HUF085-012</t>
  </si>
  <si>
    <t xml:space="preserve">Revel 8oz Martini </t>
  </si>
  <si>
    <t>HUS044-012</t>
  </si>
  <si>
    <t xml:space="preserve">Revel 8oz Wine </t>
  </si>
  <si>
    <t>ERHGF1000-024</t>
  </si>
  <si>
    <t xml:space="preserve">Reverie 10oz Rocks </t>
  </si>
  <si>
    <t>ERHGF1175-024</t>
  </si>
  <si>
    <t xml:space="preserve">Reverie 11.75oz Hi-Ball </t>
  </si>
  <si>
    <t>ERHGF1325-024</t>
  </si>
  <si>
    <t xml:space="preserve">Reverie 13.25oz Double Old Fashioned </t>
  </si>
  <si>
    <t>Reverie</t>
  </si>
  <si>
    <t>ERHGF0601-012</t>
  </si>
  <si>
    <t xml:space="preserve">Reverie 6oz Nick and Nora </t>
  </si>
  <si>
    <t>ERHGF0200-024</t>
  </si>
  <si>
    <t>HGV4661-012</t>
  </si>
  <si>
    <t xml:space="preserve">Revolution 13.5oz </t>
  </si>
  <si>
    <t>Revolution</t>
  </si>
  <si>
    <t>HUF099-012</t>
  </si>
  <si>
    <t xml:space="preserve">Revolution 16oz </t>
  </si>
  <si>
    <t>HGV4660-012</t>
  </si>
  <si>
    <t>HGV4662-012</t>
  </si>
  <si>
    <t xml:space="preserve">Revolution 5.5oz Taster </t>
  </si>
  <si>
    <t>HGJ2297-024</t>
  </si>
  <si>
    <t xml:space="preserve">Revolution Grand 13.5oz Beer </t>
  </si>
  <si>
    <t>HGJ2808-024</t>
  </si>
  <si>
    <t xml:space="preserve">Revolution Grand 16oz Beer </t>
  </si>
  <si>
    <t>HGJ1055-036</t>
  </si>
  <si>
    <t xml:space="preserve">Revolution Grand 5.5oz Taster </t>
  </si>
  <si>
    <t>HG20141-006</t>
  </si>
  <si>
    <t>Rhea 13.5oz Double Old Fashioned</t>
  </si>
  <si>
    <t>Rhea</t>
  </si>
  <si>
    <t>HG20140-006</t>
  </si>
  <si>
    <t xml:space="preserve">Rhea 15.25oz Hi-Ball </t>
  </si>
  <si>
    <t>HGRGFOU300-006</t>
  </si>
  <si>
    <t xml:space="preserve">Rocks Ultra 10oz Old Fashioned </t>
  </si>
  <si>
    <t>Rocks-U</t>
  </si>
  <si>
    <t>HGRGFHU350-006</t>
  </si>
  <si>
    <t xml:space="preserve">Rocks Ultra 12oz Hi-Ball </t>
  </si>
  <si>
    <t>HGU44852-006</t>
  </si>
  <si>
    <t xml:space="preserve">Rockwell 11.5oz Soda </t>
  </si>
  <si>
    <t>Rockwell</t>
  </si>
  <si>
    <t>HGU44853-006</t>
  </si>
  <si>
    <t xml:space="preserve">Rockwell 6oz Dessert </t>
  </si>
  <si>
    <t>HGV1033-006</t>
  </si>
  <si>
    <t xml:space="preserve">Rodeo 11.25oz Wine </t>
  </si>
  <si>
    <t>Rodeo</t>
  </si>
  <si>
    <t>HGV1034-006</t>
  </si>
  <si>
    <t xml:space="preserve">Rodeo 14.5oz Wine </t>
  </si>
  <si>
    <t>HGV1032-006</t>
  </si>
  <si>
    <t xml:space="preserve">Rodeo 8.75oz Wine </t>
  </si>
  <si>
    <t>HGV4359-006</t>
  </si>
  <si>
    <t xml:space="preserve">Rome 22oz Cocktail </t>
  </si>
  <si>
    <t>HGRGIS290-006</t>
  </si>
  <si>
    <t xml:space="preserve">Savor 11oz Whiskey </t>
  </si>
  <si>
    <t>Savor</t>
  </si>
  <si>
    <t>HGRGN120-024</t>
  </si>
  <si>
    <t>Savor 4oz Nosing Taster</t>
  </si>
  <si>
    <t>HGRGW085-006</t>
  </si>
  <si>
    <t xml:space="preserve">Savor 8.5oz Wave Tasting Glass </t>
  </si>
  <si>
    <t>HGRGS925-006</t>
  </si>
  <si>
    <t xml:space="preserve">Savor 9.25oz Snifter Dart </t>
  </si>
  <si>
    <t>HGK54023-006</t>
  </si>
  <si>
    <t xml:space="preserve">Savor 9oz Tasting Glass </t>
  </si>
  <si>
    <t>HGR26278-012</t>
  </si>
  <si>
    <t xml:space="preserve">Serenity 10.75oz Old Fashioned </t>
  </si>
  <si>
    <t>Serenity</t>
  </si>
  <si>
    <t>HGR26277-012</t>
  </si>
  <si>
    <t xml:space="preserve">Serenity 12oz Hi-Ball </t>
  </si>
  <si>
    <t>HGU56088-096</t>
  </si>
  <si>
    <t>Shot 1.25oz</t>
  </si>
  <si>
    <t>HGU56031-096</t>
  </si>
  <si>
    <t>Shot 1.5oz</t>
  </si>
  <si>
    <t>HGU56089-096</t>
  </si>
  <si>
    <t>Shot 1oz</t>
  </si>
  <si>
    <t>HGV0191-012</t>
  </si>
  <si>
    <t xml:space="preserve">Sidera 12.5oz Tumbler </t>
  </si>
  <si>
    <t>Sidera</t>
  </si>
  <si>
    <t>HGV0953-012</t>
  </si>
  <si>
    <t xml:space="preserve">Sidera 14oz Tumbler </t>
  </si>
  <si>
    <t>HGV0055-012</t>
  </si>
  <si>
    <t xml:space="preserve">Sidera 17oz Tumbler </t>
  </si>
  <si>
    <t>HGV4678-012</t>
  </si>
  <si>
    <t xml:space="preserve">Sidera 20oz Tumbler </t>
  </si>
  <si>
    <t>HGV0203-012</t>
  </si>
  <si>
    <t xml:space="preserve">Sidera 7.5oz Tumbler </t>
  </si>
  <si>
    <t>HGS27891-002</t>
  </si>
  <si>
    <t>Skeller 19.5oz Mug</t>
  </si>
  <si>
    <t>HG7585-006</t>
  </si>
  <si>
    <t>Skull Dropper</t>
  </si>
  <si>
    <t>Skull</t>
  </si>
  <si>
    <t>HG20125-006</t>
  </si>
  <si>
    <t>Skull Glass 16oz</t>
  </si>
  <si>
    <t>HG20124-006</t>
  </si>
  <si>
    <t>Skull Glass 18oz</t>
  </si>
  <si>
    <t>HGH5966-006</t>
  </si>
  <si>
    <t xml:space="preserve">Skull Glass Jar/ Shared 44oz Cocktail </t>
  </si>
  <si>
    <t>HGS45301-036</t>
  </si>
  <si>
    <t xml:space="preserve">Skull Glass To Go 17oz with Lid and Straw </t>
  </si>
  <si>
    <t>HG98007-012</t>
  </si>
  <si>
    <t xml:space="preserve">Skull Jar 17.5oz </t>
  </si>
  <si>
    <t>HG90206-024</t>
  </si>
  <si>
    <t>Skull Shot 1.5oz</t>
  </si>
  <si>
    <t>HGRGF45-006</t>
  </si>
  <si>
    <t xml:space="preserve">S-Line 1.75oz Shot </t>
  </si>
  <si>
    <t>S-Line</t>
  </si>
  <si>
    <t>HGRGFO300-006</t>
  </si>
  <si>
    <t xml:space="preserve">S-Line 10oz Old Fashioned </t>
  </si>
  <si>
    <t>HGRGFH350-006</t>
  </si>
  <si>
    <t xml:space="preserve">S-Line 12oz Hi-Ball </t>
  </si>
  <si>
    <t>HGC24410-048</t>
  </si>
  <si>
    <t xml:space="preserve">S-Line 13.75oz Double Old Fashioned </t>
  </si>
  <si>
    <t>HGC24770-048</t>
  </si>
  <si>
    <t xml:space="preserve">S-Line 15.75oz Cooler </t>
  </si>
  <si>
    <t>HGK71300-001</t>
  </si>
  <si>
    <t>HGRGFO250-006</t>
  </si>
  <si>
    <t>HG0865-006</t>
  </si>
  <si>
    <t xml:space="preserve">Small Champagne Bucket 10.5" (Polycarbonate) </t>
  </si>
  <si>
    <t>HB46/PF002-012</t>
  </si>
  <si>
    <t xml:space="preserve">Snap On Protector </t>
  </si>
  <si>
    <t>HB46/PFDC-BK-048</t>
  </si>
  <si>
    <t>Snap-On Dust Cover</t>
  </si>
  <si>
    <t>HB46/X-000.1-012</t>
  </si>
  <si>
    <t xml:space="preserve">Snubnose 6.75" Strainer </t>
  </si>
  <si>
    <t>HGK70060-006</t>
  </si>
  <si>
    <t xml:space="preserve">Soiree 1.75oz Cordial </t>
  </si>
  <si>
    <t>Splendour</t>
  </si>
  <si>
    <t>HGK60670-012</t>
  </si>
  <si>
    <t xml:space="preserve">Soiree 25.75oz Gin &amp; Tonic </t>
  </si>
  <si>
    <t>HG90706-006</t>
  </si>
  <si>
    <t>Soiree 6.5oz Coupetini</t>
  </si>
  <si>
    <t>HGF0602-024</t>
  </si>
  <si>
    <t xml:space="preserve">Soiree 6oz Tall Cocktail </t>
  </si>
  <si>
    <t>HGK50170-012</t>
  </si>
  <si>
    <t xml:space="preserve">Soiree 8.75oz Tall Martini </t>
  </si>
  <si>
    <t>HGK57541-006</t>
  </si>
  <si>
    <t>Soiree 8oz Coupe</t>
  </si>
  <si>
    <t>HGS27384-024</t>
  </si>
  <si>
    <t xml:space="preserve">Sombra 12oz Double Old Fashioned </t>
  </si>
  <si>
    <t>HGS27385-006</t>
  </si>
  <si>
    <t xml:space="preserve">Sombra 24.5oz Decanter </t>
  </si>
  <si>
    <t>Desserts</t>
  </si>
  <si>
    <t>HGA208-006</t>
  </si>
  <si>
    <t xml:space="preserve">Spice Bowl 1.5" </t>
  </si>
  <si>
    <t>HG0275-072</t>
  </si>
  <si>
    <t>HG44730-012</t>
  </si>
  <si>
    <t>Square Swing .5L Bottle</t>
  </si>
  <si>
    <t>HG34730-012</t>
  </si>
  <si>
    <t>HG24730-012</t>
  </si>
  <si>
    <t>HGV0288-012</t>
  </si>
  <si>
    <t xml:space="preserve">Stack 5oz Taster </t>
  </si>
  <si>
    <t>HG46/X-036-012</t>
  </si>
  <si>
    <t xml:space="preserve">STEMMED / FOOTED GLASS </t>
  </si>
  <si>
    <t>HB46/SRAY-006</t>
  </si>
  <si>
    <t xml:space="preserve">Strainray 8" Strainer </t>
  </si>
  <si>
    <t>HGC06380-048</t>
  </si>
  <si>
    <t xml:space="preserve">Strix 14oz Pilsner </t>
  </si>
  <si>
    <t>Strix</t>
  </si>
  <si>
    <t>HGC73360-048</t>
  </si>
  <si>
    <t xml:space="preserve">Strix 14oz White Wine </t>
  </si>
  <si>
    <t>HGC73450-048</t>
  </si>
  <si>
    <t xml:space="preserve">Strix 17oz All Purpose Wine </t>
  </si>
  <si>
    <t>HGC73580-024</t>
  </si>
  <si>
    <t xml:space="preserve">Strix 20.25oz Red Wine </t>
  </si>
  <si>
    <t>HGC73600-048</t>
  </si>
  <si>
    <t xml:space="preserve">Strix 20.75oz Burgundy </t>
  </si>
  <si>
    <t>HGC032690-048</t>
  </si>
  <si>
    <t xml:space="preserve">Strix 25oz Cognac </t>
  </si>
  <si>
    <t>HGC69160-048</t>
  </si>
  <si>
    <t xml:space="preserve">Strix 6.5oz Champagne </t>
  </si>
  <si>
    <t>HGU44854-006</t>
  </si>
  <si>
    <t>Sundae 9oz</t>
  </si>
  <si>
    <t>HGV0245-006</t>
  </si>
  <si>
    <t xml:space="preserve">Syrah 12oz Stemless </t>
  </si>
  <si>
    <t>HGV0178-006</t>
  </si>
  <si>
    <t xml:space="preserve">Syrah 12oz Tall Wine </t>
  </si>
  <si>
    <t>HGV4335-006</t>
  </si>
  <si>
    <t xml:space="preserve">Syrah 15.75oz Balloon </t>
  </si>
  <si>
    <t>HGV0244-006</t>
  </si>
  <si>
    <t xml:space="preserve">Syrah 15.75oz Stemless </t>
  </si>
  <si>
    <t>HGV0177-006</t>
  </si>
  <si>
    <t xml:space="preserve">Syrah 16oz Tall Wine </t>
  </si>
  <si>
    <t>HGV0176-006</t>
  </si>
  <si>
    <t xml:space="preserve">Syrah 19.5oz Tall Wine </t>
  </si>
  <si>
    <t>HGV4336-006</t>
  </si>
  <si>
    <t xml:space="preserve">Syrah 20oz Balloon </t>
  </si>
  <si>
    <t>HGV0180-006</t>
  </si>
  <si>
    <t xml:space="preserve">Syrah 5.75oz Champagne </t>
  </si>
  <si>
    <t>HGV4121-012</t>
  </si>
  <si>
    <t xml:space="preserve">Syrah 5.75oz Champagne Flute </t>
  </si>
  <si>
    <t>HGV0179-006</t>
  </si>
  <si>
    <t xml:space="preserve">Syrah 8.5oz Tall Wine </t>
  </si>
  <si>
    <t>HG90215-006</t>
  </si>
  <si>
    <t xml:space="preserve">Taboo 12oz Old Fashioned </t>
  </si>
  <si>
    <t>Taboo</t>
  </si>
  <si>
    <t>HG90214-006</t>
  </si>
  <si>
    <t xml:space="preserve">Taboo 15.75oz Hi-Ball </t>
  </si>
  <si>
    <t>HG90212-006</t>
  </si>
  <si>
    <t xml:space="preserve">Tahitian 15.75oz Hi Ball </t>
  </si>
  <si>
    <t>Tahitian</t>
  </si>
  <si>
    <t>HG90216-006</t>
  </si>
  <si>
    <t>HG90217-006</t>
  </si>
  <si>
    <t>FG742010-024</t>
  </si>
  <si>
    <t>Tapestry 10oz Old Fashioned</t>
  </si>
  <si>
    <t>Tapestry</t>
  </si>
  <si>
    <t>FG742011-024</t>
  </si>
  <si>
    <t>Tapestry 15oz Tumbler</t>
  </si>
  <si>
    <t>HG62884G-004</t>
  </si>
  <si>
    <t>Tease 11.5oz Gold Tumbler</t>
  </si>
  <si>
    <t>HG8415-012</t>
  </si>
  <si>
    <t>Tiki 1.5oz Shot</t>
  </si>
  <si>
    <t>Tiki</t>
  </si>
  <si>
    <t>HGH2361-006</t>
  </si>
  <si>
    <t xml:space="preserve">Tiki 19oz Recycled Glass </t>
  </si>
  <si>
    <t>HGM5298-001</t>
  </si>
  <si>
    <t>Tiki Recycled 6L Beverage Dispenser</t>
  </si>
  <si>
    <t>HUW0109-012</t>
  </si>
  <si>
    <t xml:space="preserve">Titan 14oz Pilsner </t>
  </si>
  <si>
    <t>Titan</t>
  </si>
  <si>
    <t>HUS084-012</t>
  </si>
  <si>
    <t xml:space="preserve">Titan 9.5oz Pilsner </t>
  </si>
  <si>
    <t>HB46/X-034-012</t>
  </si>
  <si>
    <t xml:space="preserve">Toby Tin 19.5oz </t>
  </si>
  <si>
    <t>HB46/X-034-PB-012</t>
  </si>
  <si>
    <t xml:space="preserve">Toby Tin 19.5oz - Black </t>
  </si>
  <si>
    <t>HB46/X-034-C-012</t>
  </si>
  <si>
    <t xml:space="preserve">Toby Tin 19.5oz - Copper </t>
  </si>
  <si>
    <t>HB46/X-034-G-012</t>
  </si>
  <si>
    <t xml:space="preserve">Toby Tin 19.5oz - Gold </t>
  </si>
  <si>
    <t>Tocai</t>
  </si>
  <si>
    <t>HGR25344-024</t>
  </si>
  <si>
    <t xml:space="preserve">Tocai 12oz Hi-Ball </t>
  </si>
  <si>
    <t>HGV0293-006</t>
  </si>
  <si>
    <t xml:space="preserve">Toscana 13.5oz Tall Belgian </t>
  </si>
  <si>
    <t>HU5033-012</t>
  </si>
  <si>
    <t>Tryst 6.25oz Champagne Flute</t>
  </si>
  <si>
    <t>Tryst</t>
  </si>
  <si>
    <t>HU5034-012</t>
  </si>
  <si>
    <t>Tryst 6oz Coupe</t>
  </si>
  <si>
    <t>HGV4640-012</t>
  </si>
  <si>
    <t xml:space="preserve">Tulip Stack 10oz </t>
  </si>
  <si>
    <t>Tulip</t>
  </si>
  <si>
    <t>HGV4639-012</t>
  </si>
  <si>
    <t xml:space="preserve">Tulip Stack 20oz </t>
  </si>
  <si>
    <t>HUS152-012</t>
  </si>
  <si>
    <t xml:space="preserve">Vanity 7.5oz Signature Cocktail </t>
  </si>
  <si>
    <t>Vanity</t>
  </si>
  <si>
    <t>HGRGFOV300-006</t>
  </si>
  <si>
    <t xml:space="preserve">Vantage 10oz Old Fashioned </t>
  </si>
  <si>
    <t>Rocks Vantage</t>
  </si>
  <si>
    <t>HGRGFHV350-006</t>
  </si>
  <si>
    <t xml:space="preserve">Vantage 12oz Hi-Ball </t>
  </si>
  <si>
    <t>HGKV50150-006</t>
  </si>
  <si>
    <t>Vantage 8oz Martini</t>
  </si>
  <si>
    <t>Vantage</t>
  </si>
  <si>
    <t>HGK60350-006</t>
  </si>
  <si>
    <t xml:space="preserve">Velvet 14.5oz Double Old Fashioned </t>
  </si>
  <si>
    <t>HGR26720-012</t>
  </si>
  <si>
    <t xml:space="preserve">Vibrance 11.5oz Old Fashioned </t>
  </si>
  <si>
    <t>Vibrance</t>
  </si>
  <si>
    <t>HGR26719-012</t>
  </si>
  <si>
    <t xml:space="preserve">Vibrance 12.5oz Hi-Ball </t>
  </si>
  <si>
    <t>HGR26967-012</t>
  </si>
  <si>
    <t xml:space="preserve">Vibrance 6.75oz Cocktail </t>
  </si>
  <si>
    <t>HGBR0601-012</t>
  </si>
  <si>
    <t>Vibrance 6oz Nick &amp; Nora</t>
  </si>
  <si>
    <t>HGV0541-006</t>
  </si>
  <si>
    <t xml:space="preserve">Victoria 12oz Stemless </t>
  </si>
  <si>
    <t>HGV1091-006</t>
  </si>
  <si>
    <t xml:space="preserve">Victoria 12oz Tall Wine </t>
  </si>
  <si>
    <t>HGV0542-006</t>
  </si>
  <si>
    <t xml:space="preserve">Victoria 15.75oz Stemless </t>
  </si>
  <si>
    <t>HGV1092-006</t>
  </si>
  <si>
    <t xml:space="preserve">Victoria 16oz Tall Wine </t>
  </si>
  <si>
    <t>HGV1093-006</t>
  </si>
  <si>
    <t xml:space="preserve">Victoria 19.75oz Tall Wine </t>
  </si>
  <si>
    <t>HGV1090-006</t>
  </si>
  <si>
    <t xml:space="preserve">Victoria 8.5oz Tall Wine </t>
  </si>
  <si>
    <t>HGA856-006</t>
  </si>
  <si>
    <t xml:space="preserve">Villa 23.25oz Carafe </t>
  </si>
  <si>
    <t>Villa</t>
  </si>
  <si>
    <t>HGA886-006</t>
  </si>
  <si>
    <t xml:space="preserve">Villa 42oz Carafe </t>
  </si>
  <si>
    <t>HT7018-001</t>
  </si>
  <si>
    <t>HT7019-001</t>
  </si>
  <si>
    <t xml:space="preserve">Vintage Birdcage Presentation Stand 17" </t>
  </si>
  <si>
    <t>Plate Stands</t>
  </si>
  <si>
    <t>HB94032-006</t>
  </si>
  <si>
    <t xml:space="preserve">Vintage Copper Mug 24.5oz </t>
  </si>
  <si>
    <t>HUS090-003</t>
  </si>
  <si>
    <t xml:space="preserve">Vogue 1.9qt Pitcher </t>
  </si>
  <si>
    <t>Vogue</t>
  </si>
  <si>
    <t>HUS070-003</t>
  </si>
  <si>
    <t xml:space="preserve">Vogue 2.5qt Ice Bucket </t>
  </si>
  <si>
    <t>V-Stack</t>
  </si>
  <si>
    <t>HGU51070-012</t>
  </si>
  <si>
    <t xml:space="preserve">V-Stack 10oz Hi-Ball </t>
  </si>
  <si>
    <t>HGU51071-012</t>
  </si>
  <si>
    <t xml:space="preserve">V-Stack 12oz Hi-Ball </t>
  </si>
  <si>
    <t>HGU54070-012</t>
  </si>
  <si>
    <t xml:space="preserve">V-Stack 5oz Rocks </t>
  </si>
  <si>
    <t>HGU53070-012</t>
  </si>
  <si>
    <t xml:space="preserve">V-Stack 9.5oz Rocks </t>
  </si>
  <si>
    <t>HUS102-012</t>
  </si>
  <si>
    <t xml:space="preserve">Whisper 12.75oz Old Fashioned </t>
  </si>
  <si>
    <t>Whisper</t>
  </si>
  <si>
    <t>HUS103-012</t>
  </si>
  <si>
    <t xml:space="preserve">Whisper 12oz Hi-Ball </t>
  </si>
  <si>
    <t>HUS104-012</t>
  </si>
  <si>
    <t xml:space="preserve">Whisper 15oz Cooler </t>
  </si>
  <si>
    <t>HUS101-012</t>
  </si>
  <si>
    <t xml:space="preserve">Whisper 8.75oz Rocks </t>
  </si>
  <si>
    <t>HG5323-006</t>
  </si>
  <si>
    <t>Wild 4oz Oval Bitters Bottle</t>
  </si>
  <si>
    <t>Wild</t>
  </si>
  <si>
    <t>HG5321-006</t>
  </si>
  <si>
    <t>Wild 5.25oz Round Bitters Bottle</t>
  </si>
  <si>
    <t>HG5322-006</t>
  </si>
  <si>
    <t>Wild 6oz Square Bitters Bottle</t>
  </si>
  <si>
    <t>HG20131-012</t>
  </si>
  <si>
    <t xml:space="preserve">Wild Votive 3" </t>
  </si>
  <si>
    <t>HGLWI08-004</t>
  </si>
  <si>
    <t xml:space="preserve">Wine Culture 10oz Champagne Coupe </t>
  </si>
  <si>
    <t>Wine Culture</t>
  </si>
  <si>
    <t>HGLWU09-002</t>
  </si>
  <si>
    <t xml:space="preserve">Wine Culture 11oz Champagne Coupe </t>
  </si>
  <si>
    <t>HGLWU08-002</t>
  </si>
  <si>
    <t xml:space="preserve">Wine Culture 11oz Champagne Flute </t>
  </si>
  <si>
    <t>HGLWU01-002</t>
  </si>
  <si>
    <t xml:space="preserve">Wine Culture 13oz Stemless Wine </t>
  </si>
  <si>
    <t>HGLWU06-002</t>
  </si>
  <si>
    <t xml:space="preserve">Wine Culture 16.5oz White Wine </t>
  </si>
  <si>
    <t>HGLWU03-002</t>
  </si>
  <si>
    <t xml:space="preserve">Wine Culture 20oz Balloon </t>
  </si>
  <si>
    <t>HGLWU02-002</t>
  </si>
  <si>
    <t xml:space="preserve">Wine Culture 20oz Water </t>
  </si>
  <si>
    <t>HGLWU07-002</t>
  </si>
  <si>
    <t xml:space="preserve">Wine Culture 23oz White Wine </t>
  </si>
  <si>
    <t>HGLWU04-002</t>
  </si>
  <si>
    <t xml:space="preserve">Wine Culture 24oz Red Wine </t>
  </si>
  <si>
    <t>HGLWU05-002</t>
  </si>
  <si>
    <t xml:space="preserve">Wine Culture 27oz Red Wine </t>
  </si>
  <si>
    <t>HGLWU10-001</t>
  </si>
  <si>
    <t xml:space="preserve">Wine Culture 83oz Carafe </t>
  </si>
  <si>
    <t>HB46/X-001-012</t>
  </si>
  <si>
    <t xml:space="preserve">Zester 6.25" </t>
  </si>
  <si>
    <t>Birdcage Plate Stand 14.5" </t>
  </si>
  <si>
    <t xml:space="preserve">Case Cube m3 </t>
  </si>
  <si>
    <t>2023 List per Case</t>
  </si>
  <si>
    <t>2023 List per Piece</t>
  </si>
  <si>
    <t>Art Deco</t>
  </si>
  <si>
    <t>BOLD Mixing Glass</t>
  </si>
  <si>
    <t>BOLD Revolution</t>
  </si>
  <si>
    <t>Revolution Grand</t>
  </si>
  <si>
    <t>Harley</t>
  </si>
  <si>
    <t>Pilsners</t>
  </si>
  <si>
    <t xml:space="preserve">Mencia 7oz Champagne  </t>
  </si>
  <si>
    <t>Nomad 12oz Gold Rim Double Old Fashioned  (Handwash)</t>
  </si>
  <si>
    <t xml:space="preserve">Platine 7oz Champagne </t>
  </si>
  <si>
    <t>Noble</t>
  </si>
  <si>
    <t>Hawthorne 11.75oz Old Fashioned</t>
  </si>
  <si>
    <t>Hawthorne 11.5oz Tumbler</t>
  </si>
  <si>
    <t>Lola 5.25" Jar w/ Ash Lid</t>
  </si>
  <si>
    <t>Lola 7.5" Jar w/ Ash Lid</t>
  </si>
  <si>
    <t>Majesty 24.5oz Mixing Glass</t>
  </si>
  <si>
    <t xml:space="preserve">Majesty 5oz Mini Dessert </t>
  </si>
  <si>
    <t>Monster 17oz Glass</t>
  </si>
  <si>
    <t>Square Shot 2.75oz</t>
  </si>
  <si>
    <t xml:space="preserve">Tiki 15oz Glass </t>
  </si>
  <si>
    <t>Square Swing .25L Bottle</t>
  </si>
  <si>
    <t>Square Swing 1L Bottle</t>
  </si>
  <si>
    <t>Tahitian 15.75oz Onyx Hi-Ball</t>
  </si>
  <si>
    <t>Tahitian 15.75oz Smoke Hi-Ball</t>
  </si>
  <si>
    <t>Champagne Bucket</t>
  </si>
  <si>
    <t xml:space="preserve">Essence 14oz Tumbler </t>
  </si>
  <si>
    <t>HGGI15-004</t>
  </si>
  <si>
    <t>Hawthorne 8.5oz Neat</t>
  </si>
  <si>
    <t xml:space="preserve">Aspire 11.25oz Champagne </t>
  </si>
  <si>
    <t>Aspire</t>
  </si>
  <si>
    <t>S-Line 44oz Pitcher</t>
  </si>
  <si>
    <t>B-Line 50.5oz Pitcher</t>
  </si>
  <si>
    <t xml:space="preserve">Vino 15oz All Purpose Wine </t>
  </si>
  <si>
    <t xml:space="preserve">Vino 59.75oz Decanter </t>
  </si>
  <si>
    <t>Vino</t>
  </si>
  <si>
    <t xml:space="preserve">Elite 10oz Martini </t>
  </si>
  <si>
    <t>HUS078-012</t>
  </si>
  <si>
    <t>Bali 23oz Cooler</t>
  </si>
  <si>
    <t>Caliber 2.5oz Shot</t>
  </si>
  <si>
    <t>HUF097-012</t>
  </si>
  <si>
    <t xml:space="preserve">Reverie 2oz Shot </t>
  </si>
  <si>
    <t>S-Line 8.5oz Neat</t>
  </si>
  <si>
    <t>FG352010-016</t>
  </si>
  <si>
    <t>Cameo 8oz All Purpose</t>
  </si>
  <si>
    <t xml:space="preserve">Cameo 9oz Old Fashioned </t>
  </si>
  <si>
    <t>Pearls 11oz All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</si>
</sst>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</cellStyleXfs>
  <cellXfs count="22">
    <xf numFmtId="0" fontId="0" fillId="0" borderId="0" xfId="0"/>
    <xf numFmtId="44" fontId="4" fillId="0" borderId="1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4" fillId="0" borderId="0" xfId="1" applyFont="1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9925915D-022C-423C-AAC4-5EB3092D1E3D}"/>
    <cellStyle name="Normalny 8" xfId="3" xr:uid="{595A0AF6-3B83-4706-B30B-4ED4F1038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1819275</xdr:colOff>
      <xdr:row>1</xdr:row>
      <xdr:rowOff>9525</xdr:rowOff>
    </xdr:from>
    <xdr:to>
      <xdr:col>14</xdr:col>
      <xdr:colOff>638175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E982B9-9D4D-48CC-A1C5-9229A83C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209550"/>
          <a:ext cx="47529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0EBD-A831-483E-B3C2-ABF15043A73F}">
  <sheetPr>
    <pageSetUpPr fitToPage="1"/>
  </sheetPr>
  <dimension ref="A6:P814"/>
  <sheetViews>
    <sheetView tabSelected="1" zoomScaleNormal="100" workbookViewId="0">
      <pane ySplit="6" topLeftCell="A367" activePane="bottomLeft" state="frozen"/>
      <selection pane="bottomLeft" activeCell="B484" sqref="B484"/>
    </sheetView>
  </sheetViews>
  <sheetFormatPr defaultRowHeight="15.75"/>
  <cols>
    <col min="1" max="1" width="27.85546875" style="12" bestFit="1" customWidth="1"/>
    <col min="2" max="2" width="51.5703125" style="12" bestFit="1" customWidth="1"/>
    <col min="3" max="3" width="21.28515625" style="12" hidden="1" customWidth="1"/>
    <col min="4" max="4" width="17" style="20" hidden="1" customWidth="1"/>
    <col min="5" max="5" width="9.5703125" style="12" customWidth="1"/>
    <col min="6" max="6" width="9" style="21" hidden="1" customWidth="1"/>
    <col min="7" max="7" width="10.5703125" style="21" hidden="1" customWidth="1"/>
    <col min="8" max="8" width="10" style="21" hidden="1" customWidth="1"/>
    <col min="9" max="9" width="10.42578125" style="21" hidden="1" customWidth="1"/>
    <col min="10" max="12" width="9.5703125" style="21" hidden="1" customWidth="1"/>
    <col min="13" max="13" width="14.42578125" style="21" hidden="1" customWidth="1"/>
    <col min="14" max="14" width="17.7109375" style="21" hidden="1" customWidth="1"/>
    <col min="15" max="16" width="14.5703125" style="3" bestFit="1" customWidth="1"/>
    <col min="17" max="16384" width="9.140625" style="12"/>
  </cols>
  <sheetData>
    <row r="6" spans="1:16" s="8" customFormat="1" ht="47.25">
      <c r="A6" s="4" t="s">
        <v>0</v>
      </c>
      <c r="B6" s="4" t="s">
        <v>1</v>
      </c>
      <c r="C6" s="4" t="s">
        <v>2</v>
      </c>
      <c r="D6" s="5" t="s">
        <v>3</v>
      </c>
      <c r="E6" s="4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1789</v>
      </c>
      <c r="N6" s="6" t="s">
        <v>12</v>
      </c>
      <c r="O6" s="7" t="s">
        <v>1790</v>
      </c>
      <c r="P6" s="7" t="s">
        <v>1791</v>
      </c>
    </row>
    <row r="7" spans="1:16">
      <c r="A7" s="9" t="s">
        <v>15</v>
      </c>
      <c r="B7" s="9" t="s">
        <v>16</v>
      </c>
      <c r="C7" s="9" t="s">
        <v>17</v>
      </c>
      <c r="D7" s="10">
        <v>5060020674235</v>
      </c>
      <c r="E7" s="9">
        <v>1</v>
      </c>
      <c r="F7" s="11">
        <v>4.72</v>
      </c>
      <c r="G7" s="11">
        <v>8.4600000000000009</v>
      </c>
      <c r="H7" s="11"/>
      <c r="I7" s="11"/>
      <c r="J7" s="11">
        <v>9.25</v>
      </c>
      <c r="K7" s="11">
        <v>8.8582677165354333</v>
      </c>
      <c r="L7" s="11">
        <v>5.71</v>
      </c>
      <c r="M7" s="11">
        <v>8.0000000000000002E-3</v>
      </c>
      <c r="N7" s="11">
        <v>1.7</v>
      </c>
      <c r="O7" s="1">
        <v>116.63</v>
      </c>
      <c r="P7" s="1">
        <f>O7/E7</f>
        <v>116.63</v>
      </c>
    </row>
    <row r="8" spans="1:16">
      <c r="A8" s="9" t="s">
        <v>18</v>
      </c>
      <c r="B8" s="9" t="s">
        <v>19</v>
      </c>
      <c r="C8" s="9" t="s">
        <v>17</v>
      </c>
      <c r="D8" s="10"/>
      <c r="E8" s="9">
        <v>1</v>
      </c>
      <c r="F8" s="11"/>
      <c r="G8" s="11"/>
      <c r="H8" s="11"/>
      <c r="I8" s="11"/>
      <c r="J8" s="11">
        <v>7.28</v>
      </c>
      <c r="K8" s="11"/>
      <c r="L8" s="11">
        <v>5.51</v>
      </c>
      <c r="M8" s="11">
        <v>5.0000000000000001E-3</v>
      </c>
      <c r="N8" s="11">
        <v>1.1299999999999999</v>
      </c>
      <c r="O8" s="1">
        <v>93.450292397660832</v>
      </c>
      <c r="P8" s="1">
        <f>O8/E8</f>
        <v>93.450292397660832</v>
      </c>
    </row>
    <row r="9" spans="1:16">
      <c r="A9" s="9" t="s">
        <v>20</v>
      </c>
      <c r="B9" s="9" t="s">
        <v>21</v>
      </c>
      <c r="C9" s="9" t="s">
        <v>17</v>
      </c>
      <c r="D9" s="10"/>
      <c r="E9" s="9">
        <v>6</v>
      </c>
      <c r="F9" s="11">
        <v>0.75</v>
      </c>
      <c r="G9" s="11">
        <v>3.75</v>
      </c>
      <c r="H9" s="11"/>
      <c r="I9" s="11">
        <v>15.75</v>
      </c>
      <c r="J9" s="11"/>
      <c r="K9" s="11"/>
      <c r="L9" s="11"/>
      <c r="M9" s="11"/>
      <c r="N9" s="11"/>
      <c r="O9" s="1">
        <v>504.56140350877189</v>
      </c>
      <c r="P9" s="1">
        <f>O9/E9</f>
        <v>84.093567251461977</v>
      </c>
    </row>
    <row r="10" spans="1:16">
      <c r="A10" s="9" t="s">
        <v>45</v>
      </c>
      <c r="B10" s="9" t="s">
        <v>46</v>
      </c>
      <c r="C10" s="9" t="s">
        <v>24</v>
      </c>
      <c r="D10" s="10"/>
      <c r="E10" s="9">
        <v>12</v>
      </c>
      <c r="F10" s="11">
        <v>2.25</v>
      </c>
      <c r="G10" s="11">
        <v>1.75</v>
      </c>
      <c r="H10" s="11">
        <v>1.75</v>
      </c>
      <c r="I10" s="11">
        <v>1.75</v>
      </c>
      <c r="J10" s="11"/>
      <c r="K10" s="11"/>
      <c r="L10" s="11"/>
      <c r="M10" s="11"/>
      <c r="N10" s="11"/>
      <c r="O10" s="1">
        <v>22.45</v>
      </c>
      <c r="P10" s="1">
        <f>O10/E10</f>
        <v>1.8708333333333333</v>
      </c>
    </row>
    <row r="11" spans="1:16">
      <c r="A11" s="9" t="s">
        <v>43</v>
      </c>
      <c r="B11" s="9" t="s">
        <v>44</v>
      </c>
      <c r="C11" s="9" t="s">
        <v>24</v>
      </c>
      <c r="D11" s="10">
        <v>8436536680911</v>
      </c>
      <c r="E11" s="9">
        <v>12</v>
      </c>
      <c r="F11" s="11">
        <v>6.46</v>
      </c>
      <c r="G11" s="11">
        <v>2.34</v>
      </c>
      <c r="H11" s="11">
        <v>2.34</v>
      </c>
      <c r="I11" s="11">
        <v>2.25</v>
      </c>
      <c r="J11" s="11">
        <v>9.8800000000000008</v>
      </c>
      <c r="K11" s="11">
        <v>7.4803152000000006</v>
      </c>
      <c r="L11" s="11">
        <v>6.73</v>
      </c>
      <c r="M11" s="11">
        <v>8.0000000000000002E-3</v>
      </c>
      <c r="N11" s="11">
        <v>7.3</v>
      </c>
      <c r="O11" s="1">
        <v>47.524050000000003</v>
      </c>
      <c r="P11" s="1">
        <f>O11/E11</f>
        <v>3.9603375000000001</v>
      </c>
    </row>
    <row r="12" spans="1:16">
      <c r="A12" s="9" t="s">
        <v>31</v>
      </c>
      <c r="B12" s="9" t="s">
        <v>32</v>
      </c>
      <c r="C12" s="9" t="s">
        <v>24</v>
      </c>
      <c r="D12" s="10">
        <v>8436536680928</v>
      </c>
      <c r="E12" s="9">
        <v>12</v>
      </c>
      <c r="F12" s="11">
        <v>6.65</v>
      </c>
      <c r="G12" s="11">
        <v>2.48</v>
      </c>
      <c r="H12" s="11">
        <v>2.48</v>
      </c>
      <c r="I12" s="11">
        <v>2.25</v>
      </c>
      <c r="J12" s="11">
        <v>10.47</v>
      </c>
      <c r="K12" s="11">
        <v>7.9527561600000007</v>
      </c>
      <c r="L12" s="11">
        <v>6.93</v>
      </c>
      <c r="M12" s="11">
        <v>8.9999999999999993E-3</v>
      </c>
      <c r="N12" s="11">
        <v>7.51</v>
      </c>
      <c r="O12" s="1">
        <v>47.524050000000003</v>
      </c>
      <c r="P12" s="1">
        <f>O12/E12</f>
        <v>3.9603375000000001</v>
      </c>
    </row>
    <row r="13" spans="1:16">
      <c r="A13" s="9" t="s">
        <v>29</v>
      </c>
      <c r="B13" s="9" t="s">
        <v>30</v>
      </c>
      <c r="C13" s="9" t="s">
        <v>24</v>
      </c>
      <c r="D13" s="10">
        <v>8436536680935</v>
      </c>
      <c r="E13" s="9">
        <v>12</v>
      </c>
      <c r="F13" s="11">
        <v>6.14</v>
      </c>
      <c r="G13" s="11">
        <v>2.48</v>
      </c>
      <c r="H13" s="11">
        <v>2.48</v>
      </c>
      <c r="I13" s="11">
        <v>2.5</v>
      </c>
      <c r="J13" s="11">
        <v>10.45</v>
      </c>
      <c r="K13" s="11">
        <v>7.8543309600000004</v>
      </c>
      <c r="L13" s="11">
        <v>6.34</v>
      </c>
      <c r="M13" s="11">
        <v>8.9999999999999993E-3</v>
      </c>
      <c r="N13" s="11">
        <v>7.27</v>
      </c>
      <c r="O13" s="1">
        <v>47.524050000000003</v>
      </c>
      <c r="P13" s="1">
        <f>O13/E13</f>
        <v>3.9603375000000001</v>
      </c>
    </row>
    <row r="14" spans="1:16">
      <c r="A14" s="9" t="s">
        <v>27</v>
      </c>
      <c r="B14" s="9" t="s">
        <v>28</v>
      </c>
      <c r="C14" s="9" t="s">
        <v>24</v>
      </c>
      <c r="D14" s="10">
        <v>8436536680942</v>
      </c>
      <c r="E14" s="9">
        <v>12</v>
      </c>
      <c r="F14" s="11">
        <v>5.63</v>
      </c>
      <c r="G14" s="11">
        <v>2.46</v>
      </c>
      <c r="H14" s="11">
        <v>2.46</v>
      </c>
      <c r="I14" s="11">
        <v>2.25</v>
      </c>
      <c r="J14" s="11">
        <v>10.43</v>
      </c>
      <c r="K14" s="11">
        <v>7.9133860800000004</v>
      </c>
      <c r="L14" s="11">
        <v>5.94</v>
      </c>
      <c r="M14" s="11">
        <v>8.0000000000000002E-3</v>
      </c>
      <c r="N14" s="11">
        <v>6.91</v>
      </c>
      <c r="O14" s="1">
        <v>47.524050000000003</v>
      </c>
      <c r="P14" s="1">
        <f>O14/E14</f>
        <v>3.9603375000000001</v>
      </c>
    </row>
    <row r="15" spans="1:16">
      <c r="A15" s="9" t="s">
        <v>25</v>
      </c>
      <c r="B15" s="9" t="s">
        <v>26</v>
      </c>
      <c r="C15" s="9" t="s">
        <v>24</v>
      </c>
      <c r="D15" s="10">
        <v>8436536681116</v>
      </c>
      <c r="E15" s="9">
        <v>6</v>
      </c>
      <c r="F15" s="11">
        <v>3.62</v>
      </c>
      <c r="G15" s="11">
        <v>3.11</v>
      </c>
      <c r="H15" s="11">
        <v>2.95</v>
      </c>
      <c r="I15" s="11">
        <v>2.75</v>
      </c>
      <c r="J15" s="11">
        <v>9.7200000000000006</v>
      </c>
      <c r="K15" s="11">
        <v>6.5748033600000007</v>
      </c>
      <c r="L15" s="11">
        <v>3.94</v>
      </c>
      <c r="M15" s="11">
        <v>4.0000000000000001E-3</v>
      </c>
      <c r="N15" s="11">
        <v>4.38</v>
      </c>
      <c r="O15" s="1">
        <v>20.912280701754383</v>
      </c>
      <c r="P15" s="1">
        <f>O15/E15</f>
        <v>3.4853801169590639</v>
      </c>
    </row>
    <row r="16" spans="1:16">
      <c r="A16" s="9" t="s">
        <v>33</v>
      </c>
      <c r="B16" s="9" t="s">
        <v>34</v>
      </c>
      <c r="C16" s="9" t="s">
        <v>24</v>
      </c>
      <c r="D16" s="10">
        <v>8436536681123</v>
      </c>
      <c r="E16" s="9">
        <v>6</v>
      </c>
      <c r="F16" s="11">
        <v>3.74</v>
      </c>
      <c r="G16" s="11">
        <v>3.54</v>
      </c>
      <c r="H16" s="11">
        <v>3.54</v>
      </c>
      <c r="I16" s="11">
        <v>3.25</v>
      </c>
      <c r="J16" s="11">
        <v>10.94</v>
      </c>
      <c r="K16" s="11">
        <v>7.3622049600000006</v>
      </c>
      <c r="L16" s="11">
        <v>3.94</v>
      </c>
      <c r="M16" s="11">
        <v>5.0000000000000001E-3</v>
      </c>
      <c r="N16" s="11">
        <v>5.39</v>
      </c>
      <c r="O16" s="1">
        <v>23.649675000000006</v>
      </c>
      <c r="P16" s="1">
        <f>O16/E16</f>
        <v>3.9416125000000011</v>
      </c>
    </row>
    <row r="17" spans="1:16">
      <c r="A17" s="9" t="s">
        <v>39</v>
      </c>
      <c r="B17" s="9" t="s">
        <v>40</v>
      </c>
      <c r="C17" s="9" t="s">
        <v>24</v>
      </c>
      <c r="D17" s="10">
        <v>8436536681161</v>
      </c>
      <c r="E17" s="9">
        <v>12</v>
      </c>
      <c r="F17" s="11">
        <v>5.94</v>
      </c>
      <c r="G17" s="11">
        <v>2.09</v>
      </c>
      <c r="H17" s="11">
        <v>2.09</v>
      </c>
      <c r="I17" s="11">
        <v>1.75</v>
      </c>
      <c r="J17" s="11">
        <v>8.94</v>
      </c>
      <c r="K17" s="11">
        <v>6.7913388000000001</v>
      </c>
      <c r="L17" s="11">
        <v>6.26</v>
      </c>
      <c r="M17" s="11">
        <v>6.0000000000000001E-3</v>
      </c>
      <c r="N17" s="11">
        <v>5.5</v>
      </c>
      <c r="O17" s="1">
        <v>41.824561403508767</v>
      </c>
      <c r="P17" s="1">
        <f>O17/E17</f>
        <v>3.4853801169590639</v>
      </c>
    </row>
    <row r="18" spans="1:16">
      <c r="A18" s="9" t="s">
        <v>41</v>
      </c>
      <c r="B18" s="9" t="s">
        <v>42</v>
      </c>
      <c r="C18" s="9" t="s">
        <v>24</v>
      </c>
      <c r="D18" s="10">
        <v>8436536682458</v>
      </c>
      <c r="E18" s="9">
        <v>12</v>
      </c>
      <c r="F18" s="11">
        <v>3.33</v>
      </c>
      <c r="G18" s="11">
        <v>2.8</v>
      </c>
      <c r="H18" s="11">
        <v>2.8</v>
      </c>
      <c r="I18" s="11">
        <v>2.75</v>
      </c>
      <c r="J18" s="11">
        <v>11.46</v>
      </c>
      <c r="K18" s="11">
        <v>8.7007876800000012</v>
      </c>
      <c r="L18" s="11">
        <v>3.66</v>
      </c>
      <c r="M18" s="11">
        <v>6.0000000000000001E-3</v>
      </c>
      <c r="N18" s="11">
        <v>6.53</v>
      </c>
      <c r="O18" s="1">
        <v>33.603885000000005</v>
      </c>
      <c r="P18" s="1">
        <f>O18/E18</f>
        <v>2.8003237500000004</v>
      </c>
    </row>
    <row r="19" spans="1:16">
      <c r="A19" s="9" t="s">
        <v>35</v>
      </c>
      <c r="B19" s="9" t="s">
        <v>36</v>
      </c>
      <c r="C19" s="9" t="s">
        <v>24</v>
      </c>
      <c r="D19" s="10">
        <v>8436536686111</v>
      </c>
      <c r="E19" s="9">
        <v>12</v>
      </c>
      <c r="F19" s="11">
        <v>4.09</v>
      </c>
      <c r="G19" s="11">
        <v>1.48</v>
      </c>
      <c r="H19" s="11">
        <v>1.48</v>
      </c>
      <c r="I19" s="11">
        <v>1.25</v>
      </c>
      <c r="J19" s="11">
        <v>6.5</v>
      </c>
      <c r="K19" s="11">
        <v>4.9606300800000005</v>
      </c>
      <c r="L19" s="11">
        <v>4.41</v>
      </c>
      <c r="M19" s="11">
        <v>2E-3</v>
      </c>
      <c r="N19" s="11">
        <v>2.94</v>
      </c>
      <c r="O19" s="1">
        <v>30.87378</v>
      </c>
      <c r="P19" s="1">
        <f>O19/E19</f>
        <v>2.5728149999999999</v>
      </c>
    </row>
    <row r="20" spans="1:16">
      <c r="A20" s="9" t="s">
        <v>37</v>
      </c>
      <c r="B20" s="9" t="s">
        <v>38</v>
      </c>
      <c r="C20" s="9" t="s">
        <v>24</v>
      </c>
      <c r="D20" s="10">
        <v>8436536686128</v>
      </c>
      <c r="E20" s="9">
        <v>12</v>
      </c>
      <c r="F20" s="11">
        <v>3.94</v>
      </c>
      <c r="G20" s="11">
        <v>2.15</v>
      </c>
      <c r="H20" s="11">
        <v>2.15</v>
      </c>
      <c r="I20" s="11">
        <v>1.75</v>
      </c>
      <c r="J20" s="11">
        <v>9.17</v>
      </c>
      <c r="K20" s="11">
        <v>6.9685041600000002</v>
      </c>
      <c r="L20" s="11">
        <v>4.25</v>
      </c>
      <c r="M20" s="11">
        <v>4.0000000000000001E-3</v>
      </c>
      <c r="N20" s="11">
        <v>4.84</v>
      </c>
      <c r="O20" s="1">
        <v>36.210526315789473</v>
      </c>
      <c r="P20" s="1">
        <f>O20/E20</f>
        <v>3.0175438596491229</v>
      </c>
    </row>
    <row r="21" spans="1:16">
      <c r="A21" s="9" t="s">
        <v>22</v>
      </c>
      <c r="B21" s="9" t="s">
        <v>23</v>
      </c>
      <c r="C21" s="9" t="s">
        <v>24</v>
      </c>
      <c r="D21" s="10">
        <v>8435420323071</v>
      </c>
      <c r="E21" s="9">
        <v>12</v>
      </c>
      <c r="F21" s="11">
        <v>2.89</v>
      </c>
      <c r="G21" s="11">
        <v>1.46</v>
      </c>
      <c r="H21" s="11">
        <v>1.46</v>
      </c>
      <c r="I21" s="11">
        <v>1.46</v>
      </c>
      <c r="J21" s="11">
        <v>6.26</v>
      </c>
      <c r="K21" s="11">
        <v>4.8031497600000002</v>
      </c>
      <c r="L21" s="11">
        <v>3.15</v>
      </c>
      <c r="M21" s="11">
        <v>2E-3</v>
      </c>
      <c r="N21" s="11">
        <v>2.4900000000000002</v>
      </c>
      <c r="O21" s="1">
        <v>30.87378</v>
      </c>
      <c r="P21" s="1">
        <f>O21/E21</f>
        <v>2.5728149999999999</v>
      </c>
    </row>
    <row r="22" spans="1:16">
      <c r="A22" s="9" t="s">
        <v>47</v>
      </c>
      <c r="B22" s="9" t="s">
        <v>48</v>
      </c>
      <c r="C22" s="9" t="s">
        <v>49</v>
      </c>
      <c r="D22" s="10">
        <v>8436536687231</v>
      </c>
      <c r="E22" s="9">
        <v>6</v>
      </c>
      <c r="F22" s="11">
        <v>7.25</v>
      </c>
      <c r="G22" s="11">
        <v>2.64</v>
      </c>
      <c r="H22" s="11">
        <v>2.64</v>
      </c>
      <c r="I22" s="11">
        <v>2.5</v>
      </c>
      <c r="J22" s="11">
        <v>9.25</v>
      </c>
      <c r="K22" s="11">
        <v>6.25984272</v>
      </c>
      <c r="L22" s="11">
        <v>7.91</v>
      </c>
      <c r="M22" s="11">
        <v>8.0000000000000002E-3</v>
      </c>
      <c r="N22" s="11">
        <v>3</v>
      </c>
      <c r="O22" s="1">
        <v>46.951065</v>
      </c>
      <c r="P22" s="1">
        <f>O22/E22</f>
        <v>7.8251774999999997</v>
      </c>
    </row>
    <row r="23" spans="1:16">
      <c r="A23" s="9" t="s">
        <v>50</v>
      </c>
      <c r="B23" s="9" t="s">
        <v>51</v>
      </c>
      <c r="C23" s="9" t="s">
        <v>49</v>
      </c>
      <c r="D23" s="10">
        <v>8435420322500</v>
      </c>
      <c r="E23" s="9">
        <v>6</v>
      </c>
      <c r="F23" s="11">
        <v>7.25</v>
      </c>
      <c r="G23" s="11">
        <v>3.44</v>
      </c>
      <c r="H23" s="11">
        <v>3.44</v>
      </c>
      <c r="I23" s="11">
        <v>2.75</v>
      </c>
      <c r="J23" s="11">
        <v>10.71</v>
      </c>
      <c r="K23" s="11">
        <v>7.2440947200000005</v>
      </c>
      <c r="L23" s="11">
        <v>7.36</v>
      </c>
      <c r="M23" s="11">
        <v>8.9999999999999993E-3</v>
      </c>
      <c r="N23" s="11">
        <v>3.13</v>
      </c>
      <c r="O23" s="1">
        <v>55.859649122807014</v>
      </c>
      <c r="P23" s="1">
        <f>O23/E23</f>
        <v>9.3099415204678362</v>
      </c>
    </row>
    <row r="24" spans="1:16">
      <c r="A24" s="9" t="s">
        <v>54</v>
      </c>
      <c r="B24" s="9" t="s">
        <v>55</v>
      </c>
      <c r="C24" s="9" t="s">
        <v>56</v>
      </c>
      <c r="D24" s="10">
        <v>810094871550</v>
      </c>
      <c r="E24" s="9">
        <v>3</v>
      </c>
      <c r="F24" s="11">
        <v>16.5</v>
      </c>
      <c r="G24" s="11">
        <v>11.25</v>
      </c>
      <c r="H24" s="11">
        <v>1.5</v>
      </c>
      <c r="I24" s="11">
        <v>7.75</v>
      </c>
      <c r="J24" s="11"/>
      <c r="K24" s="11"/>
      <c r="L24" s="11"/>
      <c r="M24" s="11"/>
      <c r="N24" s="11">
        <v>22.44</v>
      </c>
      <c r="O24" s="1">
        <v>771.78947368421052</v>
      </c>
      <c r="P24" s="1">
        <f>O24/E24</f>
        <v>257.26315789473682</v>
      </c>
    </row>
    <row r="25" spans="1:16">
      <c r="A25" s="9" t="s">
        <v>57</v>
      </c>
      <c r="B25" s="9" t="s">
        <v>58</v>
      </c>
      <c r="C25" s="9" t="s">
        <v>56</v>
      </c>
      <c r="D25" s="10">
        <v>810094872335</v>
      </c>
      <c r="E25" s="9">
        <v>3</v>
      </c>
      <c r="F25" s="11">
        <v>9.75</v>
      </c>
      <c r="G25" s="11">
        <v>5.25</v>
      </c>
      <c r="H25" s="11">
        <v>3.75</v>
      </c>
      <c r="I25" s="11">
        <v>5</v>
      </c>
      <c r="J25" s="11"/>
      <c r="K25" s="11"/>
      <c r="L25" s="11"/>
      <c r="M25" s="11"/>
      <c r="N25" s="11">
        <v>3.3440000000000003</v>
      </c>
      <c r="O25" s="1">
        <v>143.4228</v>
      </c>
      <c r="P25" s="1">
        <f>O25/E25</f>
        <v>47.807600000000001</v>
      </c>
    </row>
    <row r="26" spans="1:16">
      <c r="A26" s="9" t="s">
        <v>66</v>
      </c>
      <c r="B26" s="9" t="s">
        <v>67</v>
      </c>
      <c r="C26" s="9" t="s">
        <v>65</v>
      </c>
      <c r="D26" s="10">
        <v>720201265212</v>
      </c>
      <c r="E26" s="9">
        <v>12</v>
      </c>
      <c r="F26" s="11">
        <v>8.86</v>
      </c>
      <c r="G26" s="11">
        <v>3.94</v>
      </c>
      <c r="H26" s="11">
        <v>2.76</v>
      </c>
      <c r="I26" s="11">
        <v>3.25</v>
      </c>
      <c r="J26" s="11">
        <v>12.24</v>
      </c>
      <c r="K26" s="11">
        <v>16.456692913319998</v>
      </c>
      <c r="L26" s="11">
        <v>9.33</v>
      </c>
      <c r="M26" s="11">
        <v>3.1E-2</v>
      </c>
      <c r="N26" s="11">
        <v>8.56</v>
      </c>
      <c r="O26" s="1">
        <v>197.16301500000003</v>
      </c>
      <c r="P26" s="1">
        <f>O26/E26</f>
        <v>16.430251250000001</v>
      </c>
    </row>
    <row r="27" spans="1:16">
      <c r="A27" s="9" t="s">
        <v>68</v>
      </c>
      <c r="B27" s="9" t="s">
        <v>69</v>
      </c>
      <c r="C27" s="9" t="s">
        <v>65</v>
      </c>
      <c r="D27" s="10">
        <v>720201269753</v>
      </c>
      <c r="E27" s="9">
        <v>12</v>
      </c>
      <c r="F27" s="11">
        <v>5</v>
      </c>
      <c r="G27" s="11">
        <v>3.5</v>
      </c>
      <c r="H27" s="11">
        <v>3</v>
      </c>
      <c r="I27" s="11">
        <v>3.25</v>
      </c>
      <c r="J27" s="11">
        <v>13.82</v>
      </c>
      <c r="K27" s="11">
        <v>16.299212598359997</v>
      </c>
      <c r="L27" s="11">
        <v>9.84</v>
      </c>
      <c r="M27" s="11">
        <v>4.1000000000000002E-2</v>
      </c>
      <c r="N27" s="11">
        <v>8.01</v>
      </c>
      <c r="O27" s="1">
        <v>195.92982456140354</v>
      </c>
      <c r="P27" s="1">
        <f>O27/E27</f>
        <v>16.327485380116961</v>
      </c>
    </row>
    <row r="28" spans="1:16">
      <c r="A28" s="9" t="s">
        <v>73</v>
      </c>
      <c r="B28" s="9" t="s">
        <v>74</v>
      </c>
      <c r="C28" s="9" t="s">
        <v>75</v>
      </c>
      <c r="D28" s="13">
        <v>810094877996</v>
      </c>
      <c r="E28" s="9">
        <v>12</v>
      </c>
      <c r="F28" s="11"/>
      <c r="G28" s="11"/>
      <c r="H28" s="11"/>
      <c r="I28" s="11"/>
      <c r="J28" s="11"/>
      <c r="K28" s="11"/>
      <c r="L28" s="11"/>
      <c r="M28" s="11"/>
      <c r="N28" s="11">
        <v>3.52</v>
      </c>
      <c r="O28" s="1">
        <v>224</v>
      </c>
      <c r="P28" s="1">
        <f>O28/E28</f>
        <v>18.666666666666668</v>
      </c>
    </row>
    <row r="29" spans="1:16">
      <c r="A29" s="9" t="s">
        <v>81</v>
      </c>
      <c r="B29" s="9" t="s">
        <v>82</v>
      </c>
      <c r="C29" s="9" t="s">
        <v>78</v>
      </c>
      <c r="D29" s="10">
        <v>840438127890</v>
      </c>
      <c r="E29" s="9">
        <v>16</v>
      </c>
      <c r="F29" s="11">
        <v>6.5</v>
      </c>
      <c r="G29" s="11">
        <v>3.5</v>
      </c>
      <c r="H29" s="11">
        <v>3.5</v>
      </c>
      <c r="I29" s="11">
        <v>3</v>
      </c>
      <c r="J29" s="11">
        <v>16</v>
      </c>
      <c r="K29" s="11">
        <v>8</v>
      </c>
      <c r="L29" s="11">
        <v>15</v>
      </c>
      <c r="M29" s="11">
        <v>3.1E-2</v>
      </c>
      <c r="N29" s="11">
        <v>18</v>
      </c>
      <c r="O29" s="1">
        <v>322.67839999999995</v>
      </c>
      <c r="P29" s="1">
        <f>O29/E29</f>
        <v>20.167399999999997</v>
      </c>
    </row>
    <row r="30" spans="1:16">
      <c r="A30" s="9" t="s">
        <v>79</v>
      </c>
      <c r="B30" s="9" t="s">
        <v>80</v>
      </c>
      <c r="C30" s="9" t="s">
        <v>78</v>
      </c>
      <c r="D30" s="10">
        <v>840438127876</v>
      </c>
      <c r="E30" s="9">
        <v>16</v>
      </c>
      <c r="F30" s="11">
        <v>4</v>
      </c>
      <c r="G30" s="11">
        <v>3.25</v>
      </c>
      <c r="H30" s="11">
        <v>3.25</v>
      </c>
      <c r="I30" s="11">
        <v>2.25</v>
      </c>
      <c r="J30" s="11">
        <v>15</v>
      </c>
      <c r="K30" s="11">
        <v>8</v>
      </c>
      <c r="L30" s="11">
        <v>10</v>
      </c>
      <c r="M30" s="11">
        <v>0.02</v>
      </c>
      <c r="N30" s="11">
        <v>13</v>
      </c>
      <c r="O30" s="1">
        <v>297.464</v>
      </c>
      <c r="P30" s="1">
        <f>O30/E30</f>
        <v>18.5915</v>
      </c>
    </row>
    <row r="31" spans="1:16">
      <c r="A31" s="9" t="s">
        <v>83</v>
      </c>
      <c r="B31" s="9" t="s">
        <v>84</v>
      </c>
      <c r="C31" s="9" t="s">
        <v>78</v>
      </c>
      <c r="D31" s="10">
        <v>840438127883</v>
      </c>
      <c r="E31" s="9">
        <v>16</v>
      </c>
      <c r="F31" s="11">
        <v>5</v>
      </c>
      <c r="G31" s="11">
        <v>3.5</v>
      </c>
      <c r="H31" s="11">
        <v>3.5</v>
      </c>
      <c r="I31" s="11">
        <v>2.25</v>
      </c>
      <c r="J31" s="11">
        <v>15</v>
      </c>
      <c r="K31" s="11">
        <v>8</v>
      </c>
      <c r="L31" s="11">
        <v>12</v>
      </c>
      <c r="M31" s="11">
        <v>2.4E-2</v>
      </c>
      <c r="N31" s="11">
        <v>18</v>
      </c>
      <c r="O31" s="1">
        <v>297.464</v>
      </c>
      <c r="P31" s="1">
        <f>O31/E31</f>
        <v>18.5915</v>
      </c>
    </row>
    <row r="32" spans="1:16">
      <c r="A32" s="9" t="s">
        <v>76</v>
      </c>
      <c r="B32" s="9" t="s">
        <v>77</v>
      </c>
      <c r="C32" s="9" t="s">
        <v>78</v>
      </c>
      <c r="D32" s="10">
        <v>840438127906</v>
      </c>
      <c r="E32" s="9">
        <v>16</v>
      </c>
      <c r="F32" s="11">
        <v>4.25</v>
      </c>
      <c r="G32" s="11">
        <v>4.75</v>
      </c>
      <c r="H32" s="11">
        <v>4.75</v>
      </c>
      <c r="I32" s="11">
        <v>3</v>
      </c>
      <c r="J32" s="11">
        <v>21</v>
      </c>
      <c r="K32" s="11">
        <v>12</v>
      </c>
      <c r="L32" s="11">
        <v>10</v>
      </c>
      <c r="M32" s="11">
        <v>4.1000000000000002E-2</v>
      </c>
      <c r="N32" s="11">
        <v>18</v>
      </c>
      <c r="O32" s="1">
        <v>322.67839999999995</v>
      </c>
      <c r="P32" s="1">
        <f>O32/E32</f>
        <v>20.167399999999997</v>
      </c>
    </row>
    <row r="33" spans="1:16">
      <c r="A33" s="9" t="s">
        <v>89</v>
      </c>
      <c r="B33" s="9" t="s">
        <v>90</v>
      </c>
      <c r="C33" s="9" t="s">
        <v>86</v>
      </c>
      <c r="D33" s="10">
        <v>720201253257</v>
      </c>
      <c r="E33" s="9">
        <v>12</v>
      </c>
      <c r="F33" s="11">
        <v>8.66</v>
      </c>
      <c r="G33" s="11">
        <v>3.58</v>
      </c>
      <c r="H33" s="11">
        <v>2.5499999999999998</v>
      </c>
      <c r="I33" s="11"/>
      <c r="J33" s="11">
        <v>11.3</v>
      </c>
      <c r="K33" s="11">
        <v>15.393700787401576</v>
      </c>
      <c r="L33" s="11">
        <v>9.09</v>
      </c>
      <c r="M33" s="11">
        <v>2.5999999999999999E-2</v>
      </c>
      <c r="N33" s="11">
        <v>7.33</v>
      </c>
      <c r="O33" s="1">
        <v>167.01754385964915</v>
      </c>
      <c r="P33" s="1">
        <f>O33/E33</f>
        <v>13.918128654970763</v>
      </c>
    </row>
    <row r="34" spans="1:16">
      <c r="A34" s="9" t="s">
        <v>91</v>
      </c>
      <c r="B34" s="9" t="s">
        <v>92</v>
      </c>
      <c r="C34" s="9" t="s">
        <v>86</v>
      </c>
      <c r="D34" s="10">
        <v>720201253271</v>
      </c>
      <c r="E34" s="9">
        <v>12</v>
      </c>
      <c r="F34" s="11">
        <v>6.69</v>
      </c>
      <c r="G34" s="11">
        <v>4.49</v>
      </c>
      <c r="H34" s="11">
        <v>3.89</v>
      </c>
      <c r="I34" s="11"/>
      <c r="J34" s="11">
        <v>13.7</v>
      </c>
      <c r="K34" s="11">
        <v>18.543307086614174</v>
      </c>
      <c r="L34" s="11">
        <v>6.93</v>
      </c>
      <c r="M34" s="11">
        <v>2.9000000000000001E-2</v>
      </c>
      <c r="N34" s="11">
        <v>5.53</v>
      </c>
      <c r="O34" s="1">
        <v>207.07228500000002</v>
      </c>
      <c r="P34" s="1">
        <f>O34/E34</f>
        <v>17.256023750000001</v>
      </c>
    </row>
    <row r="35" spans="1:16">
      <c r="A35" s="9" t="s">
        <v>87</v>
      </c>
      <c r="B35" s="9" t="s">
        <v>88</v>
      </c>
      <c r="C35" s="9" t="s">
        <v>86</v>
      </c>
      <c r="D35" s="10">
        <v>720201269784</v>
      </c>
      <c r="E35" s="9">
        <v>12</v>
      </c>
      <c r="F35" s="11">
        <v>3.54</v>
      </c>
      <c r="G35" s="11">
        <v>3.5</v>
      </c>
      <c r="H35" s="11">
        <v>2.75</v>
      </c>
      <c r="I35" s="11"/>
      <c r="J35" s="11">
        <v>7.24</v>
      </c>
      <c r="K35" s="11">
        <v>10.826771653543307</v>
      </c>
      <c r="L35" s="11">
        <v>8.07</v>
      </c>
      <c r="M35" s="11">
        <v>0.01</v>
      </c>
      <c r="N35" s="11">
        <v>4.12</v>
      </c>
      <c r="O35" s="1">
        <v>164.064705</v>
      </c>
      <c r="P35" s="1">
        <f>O35/E35</f>
        <v>13.67205875</v>
      </c>
    </row>
    <row r="36" spans="1:16">
      <c r="A36" s="9" t="s">
        <v>422</v>
      </c>
      <c r="B36" s="9" t="s">
        <v>423</v>
      </c>
      <c r="C36" s="9" t="s">
        <v>1792</v>
      </c>
      <c r="D36" s="10"/>
      <c r="E36" s="9">
        <v>4</v>
      </c>
      <c r="F36" s="11"/>
      <c r="G36" s="11"/>
      <c r="H36" s="11"/>
      <c r="I36" s="11"/>
      <c r="J36" s="11"/>
      <c r="K36" s="11"/>
      <c r="L36" s="11"/>
      <c r="M36" s="11"/>
      <c r="N36" s="11"/>
      <c r="O36" s="1">
        <v>111.8</v>
      </c>
      <c r="P36" s="1">
        <f>O36/E36</f>
        <v>27.95</v>
      </c>
    </row>
    <row r="37" spans="1:16">
      <c r="A37" s="9" t="s">
        <v>1649</v>
      </c>
      <c r="B37" s="9" t="s">
        <v>1650</v>
      </c>
      <c r="C37" s="9" t="s">
        <v>1792</v>
      </c>
      <c r="D37" s="10"/>
      <c r="E37" s="9">
        <v>4</v>
      </c>
      <c r="F37" s="11"/>
      <c r="G37" s="11"/>
      <c r="H37" s="11"/>
      <c r="I37" s="11"/>
      <c r="J37" s="11"/>
      <c r="K37" s="11"/>
      <c r="L37" s="11"/>
      <c r="M37" s="11"/>
      <c r="N37" s="11"/>
      <c r="O37" s="1">
        <v>111.8</v>
      </c>
      <c r="P37" s="1">
        <f>O37/E37</f>
        <v>27.95</v>
      </c>
    </row>
    <row r="38" spans="1:16">
      <c r="A38" s="9" t="s">
        <v>52</v>
      </c>
      <c r="B38" s="9" t="s">
        <v>53</v>
      </c>
      <c r="C38" s="9" t="s">
        <v>1792</v>
      </c>
      <c r="D38" s="10"/>
      <c r="E38" s="9">
        <v>4</v>
      </c>
      <c r="F38" s="11"/>
      <c r="G38" s="11"/>
      <c r="H38" s="11"/>
      <c r="I38" s="11"/>
      <c r="J38" s="11"/>
      <c r="K38" s="11"/>
      <c r="L38" s="11"/>
      <c r="M38" s="11"/>
      <c r="N38" s="11"/>
      <c r="O38" s="1">
        <v>111.8</v>
      </c>
      <c r="P38" s="1">
        <f>O38/E38</f>
        <v>27.95</v>
      </c>
    </row>
    <row r="39" spans="1:16">
      <c r="A39" s="9" t="s">
        <v>93</v>
      </c>
      <c r="B39" s="9" t="s">
        <v>94</v>
      </c>
      <c r="C39" s="9" t="s">
        <v>95</v>
      </c>
      <c r="D39" s="10"/>
      <c r="E39" s="9">
        <v>16</v>
      </c>
      <c r="F39" s="11">
        <v>5</v>
      </c>
      <c r="G39" s="11">
        <v>3.25</v>
      </c>
      <c r="H39" s="11">
        <v>3.25</v>
      </c>
      <c r="I39" s="11">
        <v>2</v>
      </c>
      <c r="J39" s="11"/>
      <c r="K39" s="11"/>
      <c r="L39" s="11"/>
      <c r="M39" s="11"/>
      <c r="N39" s="11"/>
      <c r="O39" s="1">
        <v>298.66666666666669</v>
      </c>
      <c r="P39" s="1">
        <f>O39/E39</f>
        <v>18.666666666666668</v>
      </c>
    </row>
    <row r="40" spans="1:16">
      <c r="A40" s="9" t="s">
        <v>96</v>
      </c>
      <c r="B40" s="9" t="s">
        <v>97</v>
      </c>
      <c r="C40" s="9" t="s">
        <v>95</v>
      </c>
      <c r="D40" s="10"/>
      <c r="E40" s="9">
        <v>16</v>
      </c>
      <c r="F40" s="11">
        <v>5</v>
      </c>
      <c r="G40" s="11">
        <v>3.25</v>
      </c>
      <c r="H40" s="11">
        <v>3.25</v>
      </c>
      <c r="I40" s="11">
        <v>2</v>
      </c>
      <c r="J40" s="11"/>
      <c r="K40" s="11"/>
      <c r="L40" s="11"/>
      <c r="M40" s="11"/>
      <c r="N40" s="11"/>
      <c r="O40" s="1">
        <v>298.66666666666669</v>
      </c>
      <c r="P40" s="1">
        <f>O40/E40</f>
        <v>18.666666666666668</v>
      </c>
    </row>
    <row r="41" spans="1:16">
      <c r="A41" s="9" t="s">
        <v>85</v>
      </c>
      <c r="B41" s="9" t="s">
        <v>1819</v>
      </c>
      <c r="C41" s="9" t="s">
        <v>1820</v>
      </c>
      <c r="D41" s="10">
        <v>720201253264</v>
      </c>
      <c r="E41" s="9">
        <v>12</v>
      </c>
      <c r="F41" s="11">
        <v>5.25</v>
      </c>
      <c r="G41" s="11">
        <v>4</v>
      </c>
      <c r="H41" s="11">
        <v>4</v>
      </c>
      <c r="I41" s="11">
        <v>3</v>
      </c>
      <c r="J41" s="11">
        <v>12.48</v>
      </c>
      <c r="K41" s="11">
        <v>9.2913385826771666</v>
      </c>
      <c r="L41" s="11">
        <v>9.8800000000000008</v>
      </c>
      <c r="M41" s="11">
        <v>1.9E-2</v>
      </c>
      <c r="N41" s="11">
        <v>5.5</v>
      </c>
      <c r="O41" s="1">
        <v>197.07313500000001</v>
      </c>
      <c r="P41" s="1">
        <f>O41/E41</f>
        <v>16.422761250000001</v>
      </c>
    </row>
    <row r="42" spans="1:16">
      <c r="A42" s="9" t="s">
        <v>101</v>
      </c>
      <c r="B42" s="9" t="s">
        <v>102</v>
      </c>
      <c r="C42" s="9" t="s">
        <v>100</v>
      </c>
      <c r="D42" s="10">
        <v>4820163880174</v>
      </c>
      <c r="E42" s="9">
        <v>6</v>
      </c>
      <c r="F42" s="11">
        <v>6.81</v>
      </c>
      <c r="G42" s="11">
        <v>2.66</v>
      </c>
      <c r="H42" s="11">
        <v>2.68</v>
      </c>
      <c r="I42" s="11">
        <v>2.68</v>
      </c>
      <c r="J42" s="11">
        <v>5.94</v>
      </c>
      <c r="K42" s="11">
        <v>8.6614176</v>
      </c>
      <c r="L42" s="11">
        <v>7.24</v>
      </c>
      <c r="M42" s="11">
        <v>1.7999999999999999E-2</v>
      </c>
      <c r="N42" s="11">
        <v>4.83</v>
      </c>
      <c r="O42" s="1">
        <v>37.311435000000003</v>
      </c>
      <c r="P42" s="1">
        <f>O42/E42</f>
        <v>6.2185725000000005</v>
      </c>
    </row>
    <row r="43" spans="1:16">
      <c r="A43" s="9" t="s">
        <v>98</v>
      </c>
      <c r="B43" s="9" t="s">
        <v>99</v>
      </c>
      <c r="C43" s="9" t="s">
        <v>100</v>
      </c>
      <c r="D43" s="10">
        <v>4820163880181</v>
      </c>
      <c r="E43" s="9">
        <v>6</v>
      </c>
      <c r="F43" s="11">
        <v>8.07</v>
      </c>
      <c r="G43" s="11">
        <v>3.27</v>
      </c>
      <c r="H43" s="11"/>
      <c r="I43" s="11">
        <v>3.27</v>
      </c>
      <c r="J43" s="11">
        <v>7.13</v>
      </c>
      <c r="K43" s="11">
        <v>10.433071200000001</v>
      </c>
      <c r="L43" s="11">
        <v>8.5399999999999991</v>
      </c>
      <c r="M43" s="11">
        <v>3.1E-2</v>
      </c>
      <c r="N43" s="11">
        <v>7.87</v>
      </c>
      <c r="O43" s="1">
        <v>55.961535000000012</v>
      </c>
      <c r="P43" s="1">
        <f>O43/E43</f>
        <v>9.326922500000002</v>
      </c>
    </row>
    <row r="44" spans="1:16">
      <c r="A44" s="9" t="s">
        <v>103</v>
      </c>
      <c r="B44" s="9" t="s">
        <v>104</v>
      </c>
      <c r="C44" s="9" t="s">
        <v>105</v>
      </c>
      <c r="D44" s="10"/>
      <c r="E44" s="9">
        <v>12</v>
      </c>
      <c r="F44" s="11">
        <v>6.75</v>
      </c>
      <c r="G44" s="11">
        <v>2</v>
      </c>
      <c r="H44" s="11">
        <v>1.5</v>
      </c>
      <c r="I44" s="11">
        <v>2</v>
      </c>
      <c r="J44" s="11"/>
      <c r="K44" s="11"/>
      <c r="L44" s="11"/>
      <c r="M44" s="11"/>
      <c r="N44" s="11"/>
      <c r="O44" s="1">
        <v>245</v>
      </c>
      <c r="P44" s="1">
        <f>O44/E44</f>
        <v>20.416666666666668</v>
      </c>
    </row>
    <row r="45" spans="1:16">
      <c r="A45" s="9" t="s">
        <v>106</v>
      </c>
      <c r="B45" s="9" t="s">
        <v>107</v>
      </c>
      <c r="C45" s="9" t="s">
        <v>105</v>
      </c>
      <c r="D45" s="10"/>
      <c r="E45" s="9">
        <v>12</v>
      </c>
      <c r="F45" s="11">
        <v>9</v>
      </c>
      <c r="G45" s="11">
        <v>2.5</v>
      </c>
      <c r="H45" s="11">
        <v>1.5</v>
      </c>
      <c r="I45" s="11">
        <v>2.5</v>
      </c>
      <c r="J45" s="11"/>
      <c r="K45" s="11"/>
      <c r="L45" s="11"/>
      <c r="M45" s="11"/>
      <c r="N45" s="11"/>
      <c r="O45" s="1">
        <v>269.5</v>
      </c>
      <c r="P45" s="1">
        <f>O45/E45</f>
        <v>22.458333333333332</v>
      </c>
    </row>
    <row r="46" spans="1:16">
      <c r="A46" s="9" t="s">
        <v>108</v>
      </c>
      <c r="B46" s="9" t="s">
        <v>109</v>
      </c>
      <c r="C46" s="9" t="s">
        <v>105</v>
      </c>
      <c r="D46" s="10"/>
      <c r="E46" s="9">
        <v>12</v>
      </c>
      <c r="F46" s="11">
        <v>10.75</v>
      </c>
      <c r="G46" s="11">
        <v>3</v>
      </c>
      <c r="H46" s="11">
        <v>2.5</v>
      </c>
      <c r="I46" s="11">
        <v>3</v>
      </c>
      <c r="J46" s="11"/>
      <c r="K46" s="11"/>
      <c r="L46" s="11"/>
      <c r="M46" s="11"/>
      <c r="N46" s="11"/>
      <c r="O46" s="1">
        <v>296.45</v>
      </c>
      <c r="P46" s="1">
        <f>O46/E46</f>
        <v>24.704166666666666</v>
      </c>
    </row>
    <row r="47" spans="1:16">
      <c r="A47" s="9" t="s">
        <v>110</v>
      </c>
      <c r="B47" s="9" t="s">
        <v>111</v>
      </c>
      <c r="C47" s="9" t="s">
        <v>112</v>
      </c>
      <c r="D47" s="10">
        <v>3800864031298</v>
      </c>
      <c r="E47" s="9">
        <v>6</v>
      </c>
      <c r="F47" s="11">
        <v>4.21</v>
      </c>
      <c r="G47" s="11">
        <v>2.87</v>
      </c>
      <c r="H47" s="11">
        <v>2.81</v>
      </c>
      <c r="I47" s="11">
        <v>2.44</v>
      </c>
      <c r="J47" s="11">
        <v>7.56</v>
      </c>
      <c r="K47" s="11">
        <v>11.259842880000001</v>
      </c>
      <c r="L47" s="11">
        <v>4.57</v>
      </c>
      <c r="M47" s="11">
        <v>1.9E-2</v>
      </c>
      <c r="N47" s="11">
        <v>5.29</v>
      </c>
      <c r="O47" s="1">
        <v>40.27747500000001</v>
      </c>
      <c r="P47" s="1">
        <f>O47/E47</f>
        <v>6.7129125000000016</v>
      </c>
    </row>
    <row r="48" spans="1:16">
      <c r="A48" s="9" t="s">
        <v>120</v>
      </c>
      <c r="B48" s="9" t="s">
        <v>121</v>
      </c>
      <c r="C48" s="9" t="s">
        <v>115</v>
      </c>
      <c r="D48" s="10">
        <v>5060020671388</v>
      </c>
      <c r="E48" s="9">
        <v>24</v>
      </c>
      <c r="F48" s="11">
        <v>5.12</v>
      </c>
      <c r="G48" s="11">
        <v>3.15</v>
      </c>
      <c r="H48" s="11">
        <v>3</v>
      </c>
      <c r="I48" s="11"/>
      <c r="J48" s="11">
        <v>14.76</v>
      </c>
      <c r="K48" s="11">
        <v>11</v>
      </c>
      <c r="L48" s="11">
        <v>11.81</v>
      </c>
      <c r="M48" s="11">
        <v>3.2000000000000001E-2</v>
      </c>
      <c r="N48" s="11">
        <v>26.28</v>
      </c>
      <c r="O48" s="1">
        <v>391.85964912280707</v>
      </c>
      <c r="P48" s="1">
        <f>O48/E48</f>
        <v>16.327485380116961</v>
      </c>
    </row>
    <row r="49" spans="1:16">
      <c r="A49" s="9" t="s">
        <v>118</v>
      </c>
      <c r="B49" s="9" t="s">
        <v>119</v>
      </c>
      <c r="C49" s="9" t="s">
        <v>115</v>
      </c>
      <c r="D49" s="10">
        <v>5060020513343</v>
      </c>
      <c r="E49" s="9">
        <v>24</v>
      </c>
      <c r="F49" s="11">
        <v>5.12</v>
      </c>
      <c r="G49" s="11">
        <v>3.15</v>
      </c>
      <c r="H49" s="11">
        <v>3.25</v>
      </c>
      <c r="I49" s="11"/>
      <c r="J49" s="11">
        <v>14.76</v>
      </c>
      <c r="K49" s="11">
        <v>11.023622047244094</v>
      </c>
      <c r="L49" s="11">
        <v>11.81</v>
      </c>
      <c r="M49" s="11">
        <v>3.2000000000000001E-2</v>
      </c>
      <c r="N49" s="11">
        <v>24</v>
      </c>
      <c r="O49" s="1">
        <v>448.00000000000006</v>
      </c>
      <c r="P49" s="1">
        <f>O49/E49</f>
        <v>18.666666666666668</v>
      </c>
    </row>
    <row r="50" spans="1:16">
      <c r="A50" s="9" t="s">
        <v>116</v>
      </c>
      <c r="B50" s="9" t="s">
        <v>117</v>
      </c>
      <c r="C50" s="9" t="s">
        <v>115</v>
      </c>
      <c r="D50" s="10">
        <v>5060020687549</v>
      </c>
      <c r="E50" s="9">
        <v>24</v>
      </c>
      <c r="F50" s="11">
        <v>3.94</v>
      </c>
      <c r="G50" s="11">
        <v>3.19</v>
      </c>
      <c r="H50" s="11">
        <v>3</v>
      </c>
      <c r="I50" s="11"/>
      <c r="J50" s="11">
        <v>14.57</v>
      </c>
      <c r="K50" s="11">
        <v>11.2</v>
      </c>
      <c r="L50" s="11">
        <v>10.039999999999999</v>
      </c>
      <c r="M50" s="11">
        <v>2.5999999999999999E-2</v>
      </c>
      <c r="N50" s="11">
        <v>20.100000000000001</v>
      </c>
      <c r="O50" s="1">
        <v>391.85964912280707</v>
      </c>
      <c r="P50" s="1">
        <f>O50/E50</f>
        <v>16.327485380116961</v>
      </c>
    </row>
    <row r="51" spans="1:16">
      <c r="A51" s="9" t="s">
        <v>113</v>
      </c>
      <c r="B51" s="9" t="s">
        <v>114</v>
      </c>
      <c r="C51" s="9" t="s">
        <v>115</v>
      </c>
      <c r="D51" s="10">
        <v>5060020513350</v>
      </c>
      <c r="E51" s="9">
        <v>24</v>
      </c>
      <c r="F51" s="11">
        <v>3.94</v>
      </c>
      <c r="G51" s="11">
        <v>3.19</v>
      </c>
      <c r="H51" s="11">
        <v>3.25</v>
      </c>
      <c r="I51" s="11"/>
      <c r="J51" s="11">
        <v>14.57</v>
      </c>
      <c r="K51" s="11">
        <v>11.220472440944881</v>
      </c>
      <c r="L51" s="11">
        <v>10.039999999999999</v>
      </c>
      <c r="M51" s="11">
        <v>2.5999999999999999E-2</v>
      </c>
      <c r="N51" s="11">
        <v>20.100000000000001</v>
      </c>
      <c r="O51" s="1">
        <v>448.00000000000006</v>
      </c>
      <c r="P51" s="1">
        <f>O51/E51</f>
        <v>18.666666666666668</v>
      </c>
    </row>
    <row r="52" spans="1:16">
      <c r="A52" s="9" t="s">
        <v>768</v>
      </c>
      <c r="B52" s="9" t="s">
        <v>769</v>
      </c>
      <c r="C52" s="9" t="s">
        <v>561</v>
      </c>
      <c r="D52" s="10"/>
      <c r="E52" s="9">
        <v>1</v>
      </c>
      <c r="F52" s="11">
        <v>5.26</v>
      </c>
      <c r="G52" s="11">
        <v>3</v>
      </c>
      <c r="H52" s="11">
        <v>5.26</v>
      </c>
      <c r="I52" s="11">
        <v>2</v>
      </c>
      <c r="J52" s="11">
        <v>19.3</v>
      </c>
      <c r="K52" s="11"/>
      <c r="L52" s="11">
        <v>13.4</v>
      </c>
      <c r="M52" s="11">
        <v>5.3999999999999999E-2</v>
      </c>
      <c r="N52" s="11">
        <v>15.85</v>
      </c>
      <c r="O52" s="1">
        <v>29.671100000000003</v>
      </c>
      <c r="P52" s="1">
        <f>O52/E52</f>
        <v>29.671100000000003</v>
      </c>
    </row>
    <row r="53" spans="1:16">
      <c r="A53" s="9" t="s">
        <v>772</v>
      </c>
      <c r="B53" s="9" t="s">
        <v>773</v>
      </c>
      <c r="C53" s="9" t="s">
        <v>561</v>
      </c>
      <c r="D53" s="10"/>
      <c r="E53" s="9">
        <v>1</v>
      </c>
      <c r="F53" s="11">
        <v>2.3199999999999998</v>
      </c>
      <c r="G53" s="11">
        <v>1.2969999999999999</v>
      </c>
      <c r="H53" s="11">
        <v>1.2969999999999999</v>
      </c>
      <c r="I53" s="11">
        <v>1.78</v>
      </c>
      <c r="J53" s="11"/>
      <c r="K53" s="11"/>
      <c r="L53" s="11"/>
      <c r="M53" s="11"/>
      <c r="N53" s="11">
        <v>16.579999999999998</v>
      </c>
      <c r="O53" s="1">
        <v>26.1401</v>
      </c>
      <c r="P53" s="1">
        <f>O53/E53</f>
        <v>26.1401</v>
      </c>
    </row>
    <row r="54" spans="1:16">
      <c r="A54" s="9" t="s">
        <v>559</v>
      </c>
      <c r="B54" s="9" t="s">
        <v>560</v>
      </c>
      <c r="C54" s="9" t="s">
        <v>561</v>
      </c>
      <c r="D54" s="10"/>
      <c r="E54" s="9">
        <v>1</v>
      </c>
      <c r="F54" s="11">
        <v>3.74</v>
      </c>
      <c r="G54" s="11">
        <v>3.54</v>
      </c>
      <c r="H54" s="11">
        <v>3.54</v>
      </c>
      <c r="I54" s="11">
        <v>2</v>
      </c>
      <c r="J54" s="11"/>
      <c r="K54" s="11"/>
      <c r="L54" s="11"/>
      <c r="M54" s="11"/>
      <c r="N54" s="11">
        <v>5.42</v>
      </c>
      <c r="O54" s="1">
        <v>64.392600000000002</v>
      </c>
      <c r="P54" s="1">
        <f>O54/E54</f>
        <v>64.392600000000002</v>
      </c>
    </row>
    <row r="55" spans="1:16">
      <c r="A55" s="9" t="s">
        <v>1104</v>
      </c>
      <c r="B55" s="9" t="s">
        <v>1105</v>
      </c>
      <c r="C55" s="9" t="s">
        <v>561</v>
      </c>
      <c r="D55" s="10"/>
      <c r="E55" s="9">
        <v>1</v>
      </c>
      <c r="F55" s="11">
        <v>8.1210000000000004</v>
      </c>
      <c r="G55" s="11">
        <v>3.36</v>
      </c>
      <c r="H55" s="11">
        <v>2.4</v>
      </c>
      <c r="I55" s="11">
        <v>2.25</v>
      </c>
      <c r="J55" s="11">
        <v>10.44</v>
      </c>
      <c r="K55" s="11"/>
      <c r="L55" s="11">
        <v>8.01</v>
      </c>
      <c r="M55" s="11">
        <v>0.02</v>
      </c>
      <c r="N55" s="11">
        <v>5.29</v>
      </c>
      <c r="O55" s="1">
        <v>65.698000000000008</v>
      </c>
      <c r="P55" s="1">
        <f>O55/E55</f>
        <v>65.698000000000008</v>
      </c>
    </row>
    <row r="56" spans="1:16">
      <c r="A56" s="9" t="s">
        <v>1102</v>
      </c>
      <c r="B56" s="9" t="s">
        <v>1103</v>
      </c>
      <c r="C56" s="9" t="s">
        <v>561</v>
      </c>
      <c r="D56" s="10"/>
      <c r="E56" s="9">
        <v>1</v>
      </c>
      <c r="F56" s="11">
        <v>3.54</v>
      </c>
      <c r="G56" s="11">
        <v>3.5</v>
      </c>
      <c r="H56" s="11">
        <v>2.75</v>
      </c>
      <c r="I56" s="11">
        <v>1.5</v>
      </c>
      <c r="J56" s="11">
        <v>7.25</v>
      </c>
      <c r="K56" s="11"/>
      <c r="L56" s="11">
        <v>8.0299999999999994</v>
      </c>
      <c r="M56" s="11">
        <v>0.01</v>
      </c>
      <c r="N56" s="11">
        <v>4.13</v>
      </c>
      <c r="O56" s="1">
        <v>65.698000000000008</v>
      </c>
      <c r="P56" s="1">
        <f>O56/E56</f>
        <v>65.698000000000008</v>
      </c>
    </row>
    <row r="57" spans="1:16">
      <c r="A57" s="9" t="s">
        <v>770</v>
      </c>
      <c r="B57" s="9" t="s">
        <v>771</v>
      </c>
      <c r="C57" s="9" t="s">
        <v>561</v>
      </c>
      <c r="D57" s="10"/>
      <c r="E57" s="9">
        <v>1</v>
      </c>
      <c r="F57" s="11">
        <v>2.8</v>
      </c>
      <c r="G57" s="11">
        <v>1.2769999999999999</v>
      </c>
      <c r="H57" s="11">
        <v>1.2769999999999999</v>
      </c>
      <c r="I57" s="11">
        <v>1.74</v>
      </c>
      <c r="J57" s="11"/>
      <c r="K57" s="11"/>
      <c r="L57" s="11"/>
      <c r="M57" s="11"/>
      <c r="N57" s="11">
        <v>21.88</v>
      </c>
      <c r="O57" s="1">
        <v>26.1401</v>
      </c>
      <c r="P57" s="1">
        <f>O57/E57</f>
        <v>26.1401</v>
      </c>
    </row>
    <row r="58" spans="1:16">
      <c r="A58" s="9" t="s">
        <v>123</v>
      </c>
      <c r="B58" s="9" t="s">
        <v>124</v>
      </c>
      <c r="C58" s="9" t="s">
        <v>122</v>
      </c>
      <c r="D58" s="10"/>
      <c r="E58" s="9">
        <v>1</v>
      </c>
      <c r="F58" s="11">
        <v>8.75</v>
      </c>
      <c r="G58" s="11">
        <v>8.75</v>
      </c>
      <c r="H58" s="11"/>
      <c r="I58" s="11"/>
      <c r="J58" s="11"/>
      <c r="K58" s="11"/>
      <c r="L58" s="11"/>
      <c r="M58" s="11"/>
      <c r="N58" s="11">
        <v>21.84</v>
      </c>
      <c r="O58" s="1">
        <v>171.4461</v>
      </c>
      <c r="P58" s="1">
        <f>O58/E58</f>
        <v>171.4461</v>
      </c>
    </row>
    <row r="59" spans="1:16">
      <c r="A59" s="9" t="s">
        <v>125</v>
      </c>
      <c r="B59" s="9" t="s">
        <v>126</v>
      </c>
      <c r="C59" s="9" t="s">
        <v>122</v>
      </c>
      <c r="D59" s="10"/>
      <c r="E59" s="9">
        <v>1</v>
      </c>
      <c r="F59" s="11">
        <v>10</v>
      </c>
      <c r="G59" s="11">
        <v>6.5</v>
      </c>
      <c r="H59" s="11"/>
      <c r="I59" s="11"/>
      <c r="J59" s="11"/>
      <c r="K59" s="11"/>
      <c r="L59" s="11"/>
      <c r="M59" s="11"/>
      <c r="N59" s="11">
        <v>16.54</v>
      </c>
      <c r="O59" s="1">
        <v>198.77390000000003</v>
      </c>
      <c r="P59" s="1">
        <f>O59/E59</f>
        <v>198.77390000000003</v>
      </c>
    </row>
    <row r="60" spans="1:16">
      <c r="A60" s="9" t="s">
        <v>130</v>
      </c>
      <c r="B60" s="9" t="s">
        <v>131</v>
      </c>
      <c r="C60" s="9" t="s">
        <v>129</v>
      </c>
      <c r="D60" s="10"/>
      <c r="E60" s="9">
        <v>48</v>
      </c>
      <c r="F60" s="11">
        <v>6</v>
      </c>
      <c r="G60" s="11">
        <v>7.9</v>
      </c>
      <c r="H60" s="11"/>
      <c r="I60" s="11"/>
      <c r="J60" s="11"/>
      <c r="K60" s="11"/>
      <c r="L60" s="11"/>
      <c r="M60" s="11"/>
      <c r="N60" s="11">
        <v>7.27</v>
      </c>
      <c r="O60" s="1">
        <v>501.09273182957401</v>
      </c>
      <c r="P60" s="1">
        <f>O60/E60</f>
        <v>10.439431913116126</v>
      </c>
    </row>
    <row r="61" spans="1:16">
      <c r="A61" s="9" t="s">
        <v>138</v>
      </c>
      <c r="B61" s="9" t="s">
        <v>139</v>
      </c>
      <c r="C61" s="9" t="s">
        <v>129</v>
      </c>
      <c r="D61" s="10"/>
      <c r="E61" s="9">
        <v>48</v>
      </c>
      <c r="F61" s="11">
        <v>6.9</v>
      </c>
      <c r="G61" s="11">
        <v>2.33</v>
      </c>
      <c r="H61" s="11"/>
      <c r="I61" s="11"/>
      <c r="J61" s="11"/>
      <c r="K61" s="11"/>
      <c r="L61" s="11"/>
      <c r="M61" s="11"/>
      <c r="N61" s="11">
        <v>2.0299999999999998</v>
      </c>
      <c r="O61" s="1">
        <v>508.15037593984977</v>
      </c>
      <c r="P61" s="1">
        <f>O61/E61</f>
        <v>10.586466165413537</v>
      </c>
    </row>
    <row r="62" spans="1:16">
      <c r="A62" s="9" t="s">
        <v>127</v>
      </c>
      <c r="B62" s="9" t="s">
        <v>128</v>
      </c>
      <c r="C62" s="9" t="s">
        <v>129</v>
      </c>
      <c r="D62" s="10"/>
      <c r="E62" s="9">
        <v>48</v>
      </c>
      <c r="F62" s="11">
        <v>8</v>
      </c>
      <c r="G62" s="11">
        <v>4.5999999999999996</v>
      </c>
      <c r="H62" s="11"/>
      <c r="I62" s="11"/>
      <c r="J62" s="11"/>
      <c r="K62" s="11"/>
      <c r="L62" s="11"/>
      <c r="M62" s="11"/>
      <c r="N62" s="11"/>
      <c r="O62" s="1">
        <v>501.09273182957401</v>
      </c>
      <c r="P62" s="1">
        <f>O62/E62</f>
        <v>10.439431913116126</v>
      </c>
    </row>
    <row r="63" spans="1:16">
      <c r="A63" s="9" t="s">
        <v>132</v>
      </c>
      <c r="B63" s="9" t="s">
        <v>133</v>
      </c>
      <c r="C63" s="9" t="s">
        <v>129</v>
      </c>
      <c r="D63" s="10"/>
      <c r="E63" s="9">
        <v>48</v>
      </c>
      <c r="F63" s="11">
        <v>6.47</v>
      </c>
      <c r="G63" s="11">
        <v>4.29</v>
      </c>
      <c r="H63" s="11">
        <v>4.29</v>
      </c>
      <c r="I63" s="11"/>
      <c r="J63" s="11"/>
      <c r="K63" s="11"/>
      <c r="L63" s="11"/>
      <c r="M63" s="11"/>
      <c r="N63" s="11">
        <v>3.2</v>
      </c>
      <c r="O63" s="1">
        <v>501.09273182957401</v>
      </c>
      <c r="P63" s="1">
        <f>O63/E63</f>
        <v>10.439431913116126</v>
      </c>
    </row>
    <row r="64" spans="1:16">
      <c r="A64" s="9" t="s">
        <v>134</v>
      </c>
      <c r="B64" s="9" t="s">
        <v>135</v>
      </c>
      <c r="C64" s="9" t="s">
        <v>129</v>
      </c>
      <c r="D64" s="10"/>
      <c r="E64" s="9">
        <v>48</v>
      </c>
      <c r="F64" s="11">
        <v>4.53</v>
      </c>
      <c r="G64" s="11">
        <v>4.72</v>
      </c>
      <c r="H64" s="11">
        <v>3.45</v>
      </c>
      <c r="I64" s="11"/>
      <c r="J64" s="11"/>
      <c r="K64" s="11"/>
      <c r="L64" s="11"/>
      <c r="M64" s="11"/>
      <c r="N64" s="11">
        <v>2.39</v>
      </c>
      <c r="O64" s="1">
        <v>531.96992481203029</v>
      </c>
      <c r="P64" s="1">
        <f>O64/E64</f>
        <v>11.082706766917298</v>
      </c>
    </row>
    <row r="65" spans="1:16">
      <c r="A65" s="9" t="s">
        <v>136</v>
      </c>
      <c r="B65" s="9" t="s">
        <v>137</v>
      </c>
      <c r="C65" s="9" t="s">
        <v>129</v>
      </c>
      <c r="D65" s="10"/>
      <c r="E65" s="9">
        <v>48</v>
      </c>
      <c r="F65" s="11">
        <v>5.92</v>
      </c>
      <c r="G65" s="11">
        <v>4.72</v>
      </c>
      <c r="H65" s="11">
        <v>3.65</v>
      </c>
      <c r="I65" s="11"/>
      <c r="J65" s="11"/>
      <c r="K65" s="11"/>
      <c r="L65" s="11"/>
      <c r="M65" s="11"/>
      <c r="N65" s="11">
        <v>3.39</v>
      </c>
      <c r="O65" s="1">
        <v>557.55388471177957</v>
      </c>
      <c r="P65" s="1">
        <f>O65/E65</f>
        <v>11.615705931495407</v>
      </c>
    </row>
    <row r="66" spans="1:16">
      <c r="A66" s="9" t="s">
        <v>140</v>
      </c>
      <c r="B66" s="9" t="s">
        <v>141</v>
      </c>
      <c r="C66" s="9" t="s">
        <v>142</v>
      </c>
      <c r="D66" s="10">
        <v>5900345876894</v>
      </c>
      <c r="E66" s="9">
        <v>6</v>
      </c>
      <c r="F66" s="11">
        <v>7.5</v>
      </c>
      <c r="G66" s="11">
        <v>2.75</v>
      </c>
      <c r="H66" s="11">
        <v>2.66</v>
      </c>
      <c r="I66" s="11">
        <v>2.75</v>
      </c>
      <c r="J66" s="11">
        <v>8.66</v>
      </c>
      <c r="K66" s="11">
        <v>5.8267718400000001</v>
      </c>
      <c r="L66" s="11">
        <v>7.68</v>
      </c>
      <c r="M66" s="11">
        <v>6.0000000000000001E-3</v>
      </c>
      <c r="N66" s="11">
        <v>7.99</v>
      </c>
      <c r="O66" s="1">
        <v>76.911599999999993</v>
      </c>
      <c r="P66" s="1">
        <f>O66/E66</f>
        <v>12.818599999999998</v>
      </c>
    </row>
    <row r="67" spans="1:16">
      <c r="A67" s="9" t="s">
        <v>156</v>
      </c>
      <c r="B67" s="9" t="s">
        <v>157</v>
      </c>
      <c r="C67" s="9" t="s">
        <v>145</v>
      </c>
      <c r="D67" s="10">
        <v>810094871208</v>
      </c>
      <c r="E67" s="9">
        <v>12</v>
      </c>
      <c r="F67" s="11">
        <v>3.5</v>
      </c>
      <c r="G67" s="11">
        <v>3</v>
      </c>
      <c r="H67" s="11">
        <v>2.75</v>
      </c>
      <c r="I67" s="11">
        <v>3</v>
      </c>
      <c r="J67" s="11"/>
      <c r="K67" s="11"/>
      <c r="L67" s="11"/>
      <c r="M67" s="11"/>
      <c r="N67" s="11">
        <v>4.4000000000000004</v>
      </c>
      <c r="O67" s="1">
        <v>156.91228070175438</v>
      </c>
      <c r="P67" s="1">
        <f>O67/E67</f>
        <v>13.076023391812866</v>
      </c>
    </row>
    <row r="68" spans="1:16">
      <c r="A68" s="9" t="s">
        <v>148</v>
      </c>
      <c r="B68" s="9" t="s">
        <v>149</v>
      </c>
      <c r="C68" s="9" t="s">
        <v>145</v>
      </c>
      <c r="D68" s="10">
        <v>810094871291</v>
      </c>
      <c r="E68" s="9">
        <v>12</v>
      </c>
      <c r="F68" s="11">
        <v>4</v>
      </c>
      <c r="G68" s="11">
        <v>3.5</v>
      </c>
      <c r="H68" s="11">
        <v>3.5</v>
      </c>
      <c r="I68" s="11">
        <v>3</v>
      </c>
      <c r="J68" s="11"/>
      <c r="K68" s="11"/>
      <c r="L68" s="11"/>
      <c r="M68" s="11"/>
      <c r="N68" s="11">
        <v>5.5</v>
      </c>
      <c r="O68" s="1">
        <v>193.84560000000002</v>
      </c>
      <c r="P68" s="1">
        <f>O68/E68</f>
        <v>16.1538</v>
      </c>
    </row>
    <row r="69" spans="1:16">
      <c r="A69" s="9" t="s">
        <v>150</v>
      </c>
      <c r="B69" s="9" t="s">
        <v>151</v>
      </c>
      <c r="C69" s="9" t="s">
        <v>145</v>
      </c>
      <c r="D69" s="10">
        <v>810094871321</v>
      </c>
      <c r="E69" s="9">
        <v>12</v>
      </c>
      <c r="F69" s="11">
        <v>5.5</v>
      </c>
      <c r="G69" s="11">
        <v>3</v>
      </c>
      <c r="H69" s="11">
        <v>3</v>
      </c>
      <c r="I69" s="11">
        <v>2.5</v>
      </c>
      <c r="J69" s="11"/>
      <c r="K69" s="11"/>
      <c r="L69" s="11"/>
      <c r="M69" s="11"/>
      <c r="N69" s="11">
        <v>5.7200000000000006</v>
      </c>
      <c r="O69" s="1">
        <v>182.17543859649123</v>
      </c>
      <c r="P69" s="1">
        <f>O69/E69</f>
        <v>15.181286549707602</v>
      </c>
    </row>
    <row r="70" spans="1:16">
      <c r="A70" s="9" t="s">
        <v>143</v>
      </c>
      <c r="B70" s="9" t="s">
        <v>144</v>
      </c>
      <c r="C70" s="9" t="s">
        <v>145</v>
      </c>
      <c r="D70" s="10">
        <v>810094871239</v>
      </c>
      <c r="E70" s="9">
        <v>12</v>
      </c>
      <c r="F70" s="11">
        <v>6.25</v>
      </c>
      <c r="G70" s="11">
        <v>2.75</v>
      </c>
      <c r="H70" s="11">
        <v>2.75</v>
      </c>
      <c r="I70" s="11"/>
      <c r="J70" s="11"/>
      <c r="K70" s="11"/>
      <c r="L70" s="11"/>
      <c r="M70" s="11"/>
      <c r="N70" s="11">
        <v>5.7200000000000006</v>
      </c>
      <c r="O70" s="1">
        <v>167.01754385964915</v>
      </c>
      <c r="P70" s="1">
        <f>O70/E70</f>
        <v>13.918128654970763</v>
      </c>
    </row>
    <row r="71" spans="1:16">
      <c r="A71" s="9" t="s">
        <v>1827</v>
      </c>
      <c r="B71" s="9" t="s">
        <v>1828</v>
      </c>
      <c r="C71" s="9" t="s">
        <v>145</v>
      </c>
      <c r="D71" s="10"/>
      <c r="E71" s="9"/>
      <c r="F71" s="11"/>
      <c r="G71" s="11"/>
      <c r="H71" s="11"/>
      <c r="I71" s="11"/>
      <c r="J71" s="11"/>
      <c r="K71" s="11"/>
      <c r="L71" s="11"/>
      <c r="M71" s="11"/>
      <c r="N71" s="11"/>
      <c r="O71" s="1">
        <v>196.85</v>
      </c>
      <c r="P71" s="1">
        <v>16.399999999999999</v>
      </c>
    </row>
    <row r="72" spans="1:16">
      <c r="A72" s="9" t="s">
        <v>152</v>
      </c>
      <c r="B72" s="9" t="s">
        <v>153</v>
      </c>
      <c r="C72" s="9" t="s">
        <v>145</v>
      </c>
      <c r="D72" s="10">
        <v>810094871352</v>
      </c>
      <c r="E72" s="9">
        <v>12</v>
      </c>
      <c r="F72" s="11">
        <v>7.25</v>
      </c>
      <c r="G72" s="11">
        <v>2.75</v>
      </c>
      <c r="H72" s="11">
        <v>2.75</v>
      </c>
      <c r="I72" s="11"/>
      <c r="J72" s="11"/>
      <c r="K72" s="11"/>
      <c r="L72" s="11"/>
      <c r="M72" s="11"/>
      <c r="N72" s="11">
        <v>6.16</v>
      </c>
      <c r="O72" s="1">
        <v>195.85</v>
      </c>
      <c r="P72" s="1">
        <f>O72/E72</f>
        <v>16.320833333333333</v>
      </c>
    </row>
    <row r="73" spans="1:16">
      <c r="A73" s="9" t="s">
        <v>146</v>
      </c>
      <c r="B73" s="9" t="s">
        <v>147</v>
      </c>
      <c r="C73" s="9" t="s">
        <v>145</v>
      </c>
      <c r="D73" s="10">
        <v>810094871260</v>
      </c>
      <c r="E73" s="9">
        <v>12</v>
      </c>
      <c r="F73" s="11">
        <v>3.75</v>
      </c>
      <c r="G73" s="11">
        <v>3.5</v>
      </c>
      <c r="H73" s="11">
        <v>3.5</v>
      </c>
      <c r="I73" s="11">
        <v>3.25</v>
      </c>
      <c r="J73" s="11"/>
      <c r="K73" s="11"/>
      <c r="L73" s="11"/>
      <c r="M73" s="11"/>
      <c r="N73" s="11">
        <v>5.9400000000000013</v>
      </c>
      <c r="O73" s="1">
        <v>182.17543859649123</v>
      </c>
      <c r="P73" s="1">
        <f>O73/E73</f>
        <v>15.181286549707602</v>
      </c>
    </row>
    <row r="74" spans="1:16">
      <c r="A74" s="9" t="s">
        <v>154</v>
      </c>
      <c r="B74" s="9" t="s">
        <v>155</v>
      </c>
      <c r="C74" s="9" t="s">
        <v>145</v>
      </c>
      <c r="D74" s="10">
        <v>810094871079</v>
      </c>
      <c r="E74" s="9">
        <v>12</v>
      </c>
      <c r="F74" s="11">
        <v>5.75</v>
      </c>
      <c r="G74" s="11">
        <v>4.75</v>
      </c>
      <c r="H74" s="11">
        <v>3.25</v>
      </c>
      <c r="I74" s="11"/>
      <c r="J74" s="11"/>
      <c r="K74" s="11"/>
      <c r="L74" s="11"/>
      <c r="M74" s="11"/>
      <c r="N74" s="11">
        <v>7.7000000000000011</v>
      </c>
      <c r="O74" s="1">
        <v>248.1276</v>
      </c>
      <c r="P74" s="1">
        <f>O74/E74</f>
        <v>20.677299999999999</v>
      </c>
    </row>
    <row r="75" spans="1:16">
      <c r="A75" s="9" t="s">
        <v>159</v>
      </c>
      <c r="B75" s="9" t="s">
        <v>160</v>
      </c>
      <c r="C75" s="9" t="s">
        <v>158</v>
      </c>
      <c r="D75" s="10"/>
      <c r="E75" s="9">
        <v>4</v>
      </c>
      <c r="F75" s="11">
        <v>5.19</v>
      </c>
      <c r="G75" s="11">
        <v>4.26</v>
      </c>
      <c r="H75" s="11">
        <v>3</v>
      </c>
      <c r="I75" s="11">
        <v>3</v>
      </c>
      <c r="J75" s="11"/>
      <c r="K75" s="11"/>
      <c r="L75" s="11"/>
      <c r="M75" s="11"/>
      <c r="N75" s="11">
        <v>1</v>
      </c>
      <c r="O75" s="1">
        <v>561.21637426900588</v>
      </c>
      <c r="P75" s="1">
        <f>O75/E75</f>
        <v>140.30409356725147</v>
      </c>
    </row>
    <row r="76" spans="1:16">
      <c r="A76" s="9" t="s">
        <v>172</v>
      </c>
      <c r="B76" s="9" t="s">
        <v>173</v>
      </c>
      <c r="C76" s="9" t="s">
        <v>169</v>
      </c>
      <c r="D76" s="10">
        <v>8436536682595</v>
      </c>
      <c r="E76" s="9">
        <v>12</v>
      </c>
      <c r="F76" s="11">
        <v>11.7</v>
      </c>
      <c r="G76" s="11">
        <v>8.5</v>
      </c>
      <c r="H76" s="11">
        <v>3.4448837499999998</v>
      </c>
      <c r="I76" s="11"/>
      <c r="J76" s="11">
        <v>14.29</v>
      </c>
      <c r="K76" s="11">
        <v>10.866142080000001</v>
      </c>
      <c r="L76" s="11">
        <v>4.13</v>
      </c>
      <c r="M76" s="11">
        <v>1.0999999999999999E-2</v>
      </c>
      <c r="N76" s="11"/>
      <c r="O76" s="1">
        <v>69.89473684210526</v>
      </c>
      <c r="P76" s="1">
        <f>O76/E76</f>
        <v>5.8245614035087714</v>
      </c>
    </row>
    <row r="77" spans="1:16">
      <c r="A77" s="9" t="s">
        <v>167</v>
      </c>
      <c r="B77" s="9" t="s">
        <v>168</v>
      </c>
      <c r="C77" s="9" t="s">
        <v>169</v>
      </c>
      <c r="D77" s="10">
        <v>8436536682601</v>
      </c>
      <c r="E77" s="9">
        <v>12</v>
      </c>
      <c r="F77" s="11">
        <v>3.75</v>
      </c>
      <c r="G77" s="11">
        <v>3.7401594999999999</v>
      </c>
      <c r="H77" s="11">
        <v>3.7401594999999999</v>
      </c>
      <c r="I77" s="11">
        <v>2.5</v>
      </c>
      <c r="J77" s="11">
        <v>15.67</v>
      </c>
      <c r="K77" s="11">
        <v>11.811024</v>
      </c>
      <c r="L77" s="11">
        <v>4.45</v>
      </c>
      <c r="M77" s="11">
        <v>1.2999999999999999E-2</v>
      </c>
      <c r="N77" s="11">
        <v>0.83</v>
      </c>
      <c r="O77" s="1">
        <v>69.89473684210526</v>
      </c>
      <c r="P77" s="1">
        <f>O77/E77</f>
        <v>5.8245614035087714</v>
      </c>
    </row>
    <row r="78" spans="1:16">
      <c r="A78" s="9" t="s">
        <v>170</v>
      </c>
      <c r="B78" s="9" t="s">
        <v>171</v>
      </c>
      <c r="C78" s="9" t="s">
        <v>169</v>
      </c>
      <c r="D78" s="10">
        <v>8436536682618</v>
      </c>
      <c r="E78" s="9">
        <v>12</v>
      </c>
      <c r="F78" s="11">
        <v>6.9</v>
      </c>
      <c r="G78" s="11">
        <v>2.9</v>
      </c>
      <c r="H78" s="11">
        <v>3.1889780999999999</v>
      </c>
      <c r="I78" s="11"/>
      <c r="J78" s="11">
        <v>13.19</v>
      </c>
      <c r="K78" s="11">
        <v>9.9606302400000004</v>
      </c>
      <c r="L78" s="11">
        <v>5.87</v>
      </c>
      <c r="M78" s="11">
        <v>1.2999999999999999E-2</v>
      </c>
      <c r="N78" s="11">
        <v>1.79</v>
      </c>
      <c r="O78" s="1">
        <v>69.89473684210526</v>
      </c>
      <c r="P78" s="1">
        <f>O78/E78</f>
        <v>5.8245614035087714</v>
      </c>
    </row>
    <row r="79" spans="1:16">
      <c r="A79" s="9" t="s">
        <v>182</v>
      </c>
      <c r="B79" s="9" t="s">
        <v>183</v>
      </c>
      <c r="C79" s="9" t="s">
        <v>184</v>
      </c>
      <c r="D79" s="10">
        <v>3800864029530</v>
      </c>
      <c r="E79" s="9">
        <v>12</v>
      </c>
      <c r="F79" s="11">
        <v>4.75</v>
      </c>
      <c r="G79" s="11">
        <v>3.5</v>
      </c>
      <c r="H79" s="11">
        <v>3.5</v>
      </c>
      <c r="I79" s="11">
        <v>2.75</v>
      </c>
      <c r="J79" s="11">
        <v>11.14</v>
      </c>
      <c r="K79" s="11">
        <v>14.80315008</v>
      </c>
      <c r="L79" s="11">
        <v>5.04</v>
      </c>
      <c r="M79" s="11">
        <v>4.1000000000000002E-2</v>
      </c>
      <c r="N79" s="11">
        <v>8.33</v>
      </c>
      <c r="O79" s="1">
        <v>55.578947368421055</v>
      </c>
      <c r="P79" s="1">
        <f>O79/E79</f>
        <v>4.6315789473684212</v>
      </c>
    </row>
    <row r="80" spans="1:16">
      <c r="A80" s="9" t="s">
        <v>204</v>
      </c>
      <c r="B80" s="9" t="s">
        <v>205</v>
      </c>
      <c r="C80" s="9" t="s">
        <v>203</v>
      </c>
      <c r="D80" s="10">
        <v>5900345876986</v>
      </c>
      <c r="E80" s="9">
        <v>6</v>
      </c>
      <c r="F80" s="11">
        <v>3.75</v>
      </c>
      <c r="G80" s="11">
        <v>3.25</v>
      </c>
      <c r="H80" s="11">
        <v>3.25</v>
      </c>
      <c r="I80" s="11">
        <v>2.5</v>
      </c>
      <c r="J80" s="11"/>
      <c r="K80" s="11"/>
      <c r="L80" s="11"/>
      <c r="M80" s="11"/>
      <c r="N80" s="11">
        <v>7.9</v>
      </c>
      <c r="O80" s="1">
        <v>75.52</v>
      </c>
      <c r="P80" s="1">
        <f>O80/E80</f>
        <v>12.586666666666666</v>
      </c>
    </row>
    <row r="81" spans="1:16">
      <c r="A81" s="9" t="s">
        <v>201</v>
      </c>
      <c r="B81" s="9" t="s">
        <v>202</v>
      </c>
      <c r="C81" s="9" t="s">
        <v>203</v>
      </c>
      <c r="D81" s="10">
        <v>5900345876993</v>
      </c>
      <c r="E81" s="9">
        <v>6</v>
      </c>
      <c r="F81" s="11">
        <v>6</v>
      </c>
      <c r="G81" s="11">
        <v>2.75</v>
      </c>
      <c r="H81" s="11">
        <v>2.75</v>
      </c>
      <c r="I81" s="11">
        <v>2</v>
      </c>
      <c r="J81" s="11"/>
      <c r="K81" s="11"/>
      <c r="L81" s="11"/>
      <c r="M81" s="11"/>
      <c r="N81" s="11">
        <v>5.29</v>
      </c>
      <c r="O81" s="1">
        <v>75.52</v>
      </c>
      <c r="P81" s="1">
        <f>O81/E81</f>
        <v>12.586666666666666</v>
      </c>
    </row>
    <row r="82" spans="1:16">
      <c r="A82" s="9" t="s">
        <v>206</v>
      </c>
      <c r="B82" s="9" t="s">
        <v>207</v>
      </c>
      <c r="C82" s="9" t="s">
        <v>208</v>
      </c>
      <c r="D82" s="10">
        <v>8435420322463</v>
      </c>
      <c r="E82" s="9">
        <v>12</v>
      </c>
      <c r="F82" s="11">
        <v>12</v>
      </c>
      <c r="G82" s="11">
        <v>7.6</v>
      </c>
      <c r="H82" s="11">
        <v>3.1496079999999997</v>
      </c>
      <c r="I82" s="11"/>
      <c r="J82" s="11">
        <v>14.53</v>
      </c>
      <c r="K82" s="11">
        <v>10.984252320000001</v>
      </c>
      <c r="L82" s="11">
        <v>3.56</v>
      </c>
      <c r="M82" s="11">
        <v>8.9999999999999993E-3</v>
      </c>
      <c r="N82" s="11"/>
      <c r="O82" s="1">
        <v>55.578947368421055</v>
      </c>
      <c r="P82" s="1">
        <f>O82/E82</f>
        <v>4.6315789473684212</v>
      </c>
    </row>
    <row r="83" spans="1:16">
      <c r="A83" s="9" t="s">
        <v>209</v>
      </c>
      <c r="B83" s="9" t="s">
        <v>210</v>
      </c>
      <c r="C83" s="9" t="s">
        <v>208</v>
      </c>
      <c r="D83" s="10">
        <v>8435420322470</v>
      </c>
      <c r="E83" s="9">
        <v>12</v>
      </c>
      <c r="F83" s="11">
        <v>4.75</v>
      </c>
      <c r="G83" s="11">
        <v>3</v>
      </c>
      <c r="H83" s="11">
        <v>2.5</v>
      </c>
      <c r="I83" s="11"/>
      <c r="J83" s="11">
        <v>12.6</v>
      </c>
      <c r="K83" s="11">
        <v>9.6456695999999997</v>
      </c>
      <c r="L83" s="11">
        <v>5.28</v>
      </c>
      <c r="M83" s="11">
        <v>1.0999999999999999E-2</v>
      </c>
      <c r="N83" s="11">
        <v>5.6</v>
      </c>
      <c r="O83" s="1">
        <v>55.578947368421055</v>
      </c>
      <c r="P83" s="1">
        <f>O83/E83</f>
        <v>4.6315789473684212</v>
      </c>
    </row>
    <row r="84" spans="1:16">
      <c r="A84" s="9" t="s">
        <v>211</v>
      </c>
      <c r="B84" s="9" t="s">
        <v>212</v>
      </c>
      <c r="C84" s="9" t="s">
        <v>213</v>
      </c>
      <c r="D84" s="10">
        <v>8436536687569</v>
      </c>
      <c r="E84" s="9">
        <v>12</v>
      </c>
      <c r="F84" s="11">
        <v>4</v>
      </c>
      <c r="G84" s="11">
        <v>3.1</v>
      </c>
      <c r="H84" s="11">
        <v>3.25</v>
      </c>
      <c r="I84" s="11">
        <v>2.25</v>
      </c>
      <c r="J84" s="11"/>
      <c r="K84" s="11"/>
      <c r="L84" s="11"/>
      <c r="M84" s="11"/>
      <c r="N84" s="11">
        <v>24.27</v>
      </c>
      <c r="O84" s="1">
        <v>72.701754385964904</v>
      </c>
      <c r="P84" s="1">
        <f>O84/E84</f>
        <v>6.0584795321637417</v>
      </c>
    </row>
    <row r="85" spans="1:16">
      <c r="A85" s="9" t="s">
        <v>656</v>
      </c>
      <c r="B85" s="9" t="s">
        <v>657</v>
      </c>
      <c r="C85" s="9" t="s">
        <v>214</v>
      </c>
      <c r="D85" s="10"/>
      <c r="E85" s="9">
        <v>12</v>
      </c>
      <c r="F85" s="11">
        <v>6.5</v>
      </c>
      <c r="G85" s="11">
        <v>2.5</v>
      </c>
      <c r="H85" s="11">
        <v>2.5</v>
      </c>
      <c r="I85" s="11">
        <v>2.25</v>
      </c>
      <c r="J85" s="11"/>
      <c r="K85" s="11"/>
      <c r="L85" s="11"/>
      <c r="M85" s="11"/>
      <c r="N85" s="11">
        <v>7.98</v>
      </c>
      <c r="O85" s="1">
        <v>55.578947368421048</v>
      </c>
      <c r="P85" s="1">
        <f>O85/E85</f>
        <v>4.6315789473684204</v>
      </c>
    </row>
    <row r="86" spans="1:16">
      <c r="A86" s="9" t="s">
        <v>1674</v>
      </c>
      <c r="B86" s="9" t="s">
        <v>1675</v>
      </c>
      <c r="C86" s="9" t="s">
        <v>214</v>
      </c>
      <c r="D86" s="10">
        <v>8436536682557</v>
      </c>
      <c r="E86" s="9">
        <v>6</v>
      </c>
      <c r="F86" s="11">
        <v>5.83</v>
      </c>
      <c r="G86" s="11">
        <v>3.77</v>
      </c>
      <c r="H86" s="11">
        <v>3.77</v>
      </c>
      <c r="I86" s="11"/>
      <c r="J86" s="11">
        <v>11.75</v>
      </c>
      <c r="K86" s="11">
        <v>7.8149608800000001</v>
      </c>
      <c r="L86" s="11">
        <v>6.06</v>
      </c>
      <c r="M86" s="11">
        <v>8.9999999999999993E-3</v>
      </c>
      <c r="N86" s="11">
        <v>3.58</v>
      </c>
      <c r="O86" s="1">
        <v>62.286840000000005</v>
      </c>
      <c r="P86" s="1">
        <f>O86/E86</f>
        <v>10.38114</v>
      </c>
    </row>
    <row r="87" spans="1:16">
      <c r="A87" s="9" t="s">
        <v>658</v>
      </c>
      <c r="B87" s="9" t="s">
        <v>659</v>
      </c>
      <c r="C87" s="9" t="s">
        <v>214</v>
      </c>
      <c r="D87" s="10">
        <v>8436536686197</v>
      </c>
      <c r="E87" s="9">
        <v>6</v>
      </c>
      <c r="F87" s="11">
        <v>7.75</v>
      </c>
      <c r="G87" s="11">
        <v>3.5</v>
      </c>
      <c r="H87" s="11">
        <v>3.5</v>
      </c>
      <c r="I87" s="11"/>
      <c r="J87" s="11">
        <v>10.39</v>
      </c>
      <c r="K87" s="11">
        <v>6.9685041600000002</v>
      </c>
      <c r="L87" s="11">
        <v>8.07</v>
      </c>
      <c r="M87" s="11">
        <v>0.01</v>
      </c>
      <c r="N87" s="11">
        <v>14.37</v>
      </c>
      <c r="O87" s="1">
        <v>34.807017543859651</v>
      </c>
      <c r="P87" s="1">
        <f>O87/E87</f>
        <v>5.8011695906432754</v>
      </c>
    </row>
    <row r="88" spans="1:16">
      <c r="A88" s="9" t="s">
        <v>218</v>
      </c>
      <c r="B88" s="9" t="s">
        <v>219</v>
      </c>
      <c r="C88" s="9" t="s">
        <v>217</v>
      </c>
      <c r="D88" s="10">
        <v>810094874773</v>
      </c>
      <c r="E88" s="9">
        <v>6</v>
      </c>
      <c r="F88" s="11">
        <v>3.75</v>
      </c>
      <c r="G88" s="11">
        <v>3.25</v>
      </c>
      <c r="H88" s="11">
        <v>3.25</v>
      </c>
      <c r="I88" s="11">
        <v>3.25</v>
      </c>
      <c r="J88" s="11">
        <v>10.039999999999999</v>
      </c>
      <c r="K88" s="11">
        <v>10.5</v>
      </c>
      <c r="L88" s="11">
        <v>4.13</v>
      </c>
      <c r="M88" s="11">
        <v>5.0000000000000001E-3</v>
      </c>
      <c r="N88" s="11"/>
      <c r="O88" s="1">
        <v>361.06080000000003</v>
      </c>
      <c r="P88" s="1">
        <f>O88/E88</f>
        <v>60.176800000000007</v>
      </c>
    </row>
    <row r="89" spans="1:16">
      <c r="A89" s="9" t="s">
        <v>215</v>
      </c>
      <c r="B89" s="9" t="s">
        <v>216</v>
      </c>
      <c r="C89" s="9" t="s">
        <v>217</v>
      </c>
      <c r="D89" s="10">
        <v>810094874803</v>
      </c>
      <c r="E89" s="9">
        <v>6</v>
      </c>
      <c r="F89" s="11">
        <v>3.75</v>
      </c>
      <c r="G89" s="11">
        <v>3.25</v>
      </c>
      <c r="H89" s="11">
        <v>3.25</v>
      </c>
      <c r="I89" s="11">
        <v>3.25</v>
      </c>
      <c r="J89" s="11">
        <v>10.039999999999999</v>
      </c>
      <c r="K89" s="11">
        <v>10.5</v>
      </c>
      <c r="L89" s="11">
        <v>4.13</v>
      </c>
      <c r="M89" s="11">
        <v>5.0000000000000001E-3</v>
      </c>
      <c r="N89" s="11">
        <v>1.25</v>
      </c>
      <c r="O89" s="1">
        <v>361.06080000000003</v>
      </c>
      <c r="P89" s="1">
        <f>O89/E89</f>
        <v>60.176800000000007</v>
      </c>
    </row>
    <row r="90" spans="1:16">
      <c r="A90" s="9" t="s">
        <v>220</v>
      </c>
      <c r="B90" s="9" t="s">
        <v>221</v>
      </c>
      <c r="C90" s="9" t="s">
        <v>217</v>
      </c>
      <c r="D90" s="10">
        <v>810094874780</v>
      </c>
      <c r="E90" s="9">
        <v>6</v>
      </c>
      <c r="F90" s="11">
        <v>7.46</v>
      </c>
      <c r="G90" s="11">
        <v>3.75</v>
      </c>
      <c r="H90" s="11">
        <v>3.25</v>
      </c>
      <c r="I90" s="11">
        <v>2.25</v>
      </c>
      <c r="J90" s="11">
        <v>10.039999999999999</v>
      </c>
      <c r="K90" s="11">
        <v>10.5</v>
      </c>
      <c r="L90" s="11">
        <v>4.13</v>
      </c>
      <c r="M90" s="11">
        <v>5.0000000000000001E-3</v>
      </c>
      <c r="N90" s="11"/>
      <c r="O90" s="1">
        <v>361.05919500000005</v>
      </c>
      <c r="P90" s="1">
        <f>O90/E90</f>
        <v>60.176532500000008</v>
      </c>
    </row>
    <row r="91" spans="1:16">
      <c r="A91" s="9" t="s">
        <v>222</v>
      </c>
      <c r="B91" s="9" t="s">
        <v>223</v>
      </c>
      <c r="C91" s="9" t="s">
        <v>217</v>
      </c>
      <c r="D91" s="10">
        <v>810094874797</v>
      </c>
      <c r="E91" s="9">
        <v>6</v>
      </c>
      <c r="F91" s="11">
        <v>4.7300000000000004</v>
      </c>
      <c r="G91" s="11">
        <v>8.4700000000000006</v>
      </c>
      <c r="H91" s="11">
        <v>3.25</v>
      </c>
      <c r="I91" s="11"/>
      <c r="J91" s="11">
        <v>10.039999999999999</v>
      </c>
      <c r="K91" s="11">
        <v>10.5</v>
      </c>
      <c r="L91" s="11">
        <v>4.13</v>
      </c>
      <c r="M91" s="11">
        <v>5.0000000000000001E-3</v>
      </c>
      <c r="N91" s="11">
        <v>1.19</v>
      </c>
      <c r="O91" s="1">
        <v>361.06080000000003</v>
      </c>
      <c r="P91" s="1">
        <f>O91/E91</f>
        <v>60.176800000000007</v>
      </c>
    </row>
    <row r="92" spans="1:16">
      <c r="A92" s="9" t="s">
        <v>230</v>
      </c>
      <c r="B92" s="9" t="s">
        <v>231</v>
      </c>
      <c r="C92" s="9" t="s">
        <v>227</v>
      </c>
      <c r="D92" s="10"/>
      <c r="E92" s="9">
        <v>6</v>
      </c>
      <c r="F92" s="11">
        <v>7.46</v>
      </c>
      <c r="G92" s="11">
        <v>3.25</v>
      </c>
      <c r="H92" s="11">
        <v>3.25</v>
      </c>
      <c r="I92" s="11">
        <v>3</v>
      </c>
      <c r="J92" s="11"/>
      <c r="K92" s="11"/>
      <c r="L92" s="11"/>
      <c r="M92" s="11"/>
      <c r="N92" s="11"/>
      <c r="O92" s="1">
        <v>71.583000000000013</v>
      </c>
      <c r="P92" s="1">
        <f>O92/E92</f>
        <v>11.930500000000002</v>
      </c>
    </row>
    <row r="93" spans="1:16">
      <c r="A93" s="9" t="s">
        <v>232</v>
      </c>
      <c r="B93" s="9" t="s">
        <v>233</v>
      </c>
      <c r="C93" s="9" t="s">
        <v>227</v>
      </c>
      <c r="D93" s="10">
        <v>4820163880044</v>
      </c>
      <c r="E93" s="9">
        <v>6</v>
      </c>
      <c r="F93" s="11">
        <v>7.46</v>
      </c>
      <c r="G93" s="11">
        <v>3.1496064000000001</v>
      </c>
      <c r="H93" s="11">
        <v>2.8346457599999999</v>
      </c>
      <c r="I93" s="11">
        <v>2.67716544</v>
      </c>
      <c r="J93" s="11">
        <v>7.01</v>
      </c>
      <c r="K93" s="11">
        <v>10.511811360000001</v>
      </c>
      <c r="L93" s="11">
        <v>4.8</v>
      </c>
      <c r="M93" s="11">
        <v>1.7000000000000001E-2</v>
      </c>
      <c r="N93" s="11"/>
      <c r="O93" s="1">
        <v>29.020004999999998</v>
      </c>
      <c r="P93" s="1">
        <f>O93/E93</f>
        <v>4.8366674999999999</v>
      </c>
    </row>
    <row r="94" spans="1:16">
      <c r="A94" s="9" t="s">
        <v>225</v>
      </c>
      <c r="B94" s="9" t="s">
        <v>226</v>
      </c>
      <c r="C94" s="9" t="s">
        <v>227</v>
      </c>
      <c r="D94" s="10">
        <v>4820163880051</v>
      </c>
      <c r="E94" s="9">
        <v>6</v>
      </c>
      <c r="F94" s="11">
        <v>7.46</v>
      </c>
      <c r="G94" s="11">
        <v>2.5</v>
      </c>
      <c r="H94" s="11">
        <v>2.5</v>
      </c>
      <c r="I94" s="11">
        <v>2.5</v>
      </c>
      <c r="J94" s="11">
        <v>8.4600000000000009</v>
      </c>
      <c r="K94" s="11">
        <v>12.716535840000001</v>
      </c>
      <c r="L94" s="11">
        <v>5.83</v>
      </c>
      <c r="M94" s="11">
        <v>3.1E-2</v>
      </c>
      <c r="N94" s="11"/>
      <c r="O94" s="1">
        <v>41.457149999999999</v>
      </c>
      <c r="P94" s="1">
        <f>O94/E94</f>
        <v>6.9095249999999995</v>
      </c>
    </row>
    <row r="95" spans="1:16">
      <c r="A95" s="9" t="s">
        <v>228</v>
      </c>
      <c r="B95" s="9" t="s">
        <v>229</v>
      </c>
      <c r="C95" s="9" t="s">
        <v>227</v>
      </c>
      <c r="D95" s="10">
        <v>4820163880068</v>
      </c>
      <c r="E95" s="9">
        <v>6</v>
      </c>
      <c r="F95" s="11">
        <v>7.46</v>
      </c>
      <c r="G95" s="11">
        <v>2.5</v>
      </c>
      <c r="H95" s="11">
        <v>5</v>
      </c>
      <c r="I95" s="11">
        <v>3.26</v>
      </c>
      <c r="J95" s="11">
        <v>9.84</v>
      </c>
      <c r="K95" s="11">
        <v>14.763780000000001</v>
      </c>
      <c r="L95" s="11">
        <v>7.48</v>
      </c>
      <c r="M95" s="11">
        <v>5.2999999999999999E-2</v>
      </c>
      <c r="N95" s="11"/>
      <c r="O95" s="1">
        <v>71.859059999999999</v>
      </c>
      <c r="P95" s="1">
        <f>O95/E95</f>
        <v>11.976509999999999</v>
      </c>
    </row>
    <row r="96" spans="1:16">
      <c r="A96" s="9" t="s">
        <v>530</v>
      </c>
      <c r="B96" s="9" t="s">
        <v>1822</v>
      </c>
      <c r="C96" s="9" t="s">
        <v>256</v>
      </c>
      <c r="D96" s="10">
        <v>5900345788326</v>
      </c>
      <c r="E96" s="9">
        <v>1</v>
      </c>
      <c r="F96" s="11"/>
      <c r="G96" s="11"/>
      <c r="H96" s="11"/>
      <c r="I96" s="11"/>
      <c r="J96" s="11"/>
      <c r="K96" s="11"/>
      <c r="L96" s="11"/>
      <c r="M96" s="11"/>
      <c r="N96" s="11"/>
      <c r="O96" s="1">
        <v>116.91228070175438</v>
      </c>
      <c r="P96" s="1">
        <f>O96/E96</f>
        <v>116.91228070175438</v>
      </c>
    </row>
    <row r="97" spans="1:16">
      <c r="A97" s="9" t="s">
        <v>263</v>
      </c>
      <c r="B97" s="9" t="s">
        <v>264</v>
      </c>
      <c r="C97" s="9" t="s">
        <v>256</v>
      </c>
      <c r="D97" s="10">
        <v>8586019150230</v>
      </c>
      <c r="E97" s="9">
        <v>6</v>
      </c>
      <c r="F97" s="11">
        <v>8.8699999999999992</v>
      </c>
      <c r="G97" s="11">
        <v>3.94</v>
      </c>
      <c r="H97" s="11">
        <v>2.78</v>
      </c>
      <c r="I97" s="11">
        <v>2.5</v>
      </c>
      <c r="J97" s="11">
        <v>9.7200000000000006</v>
      </c>
      <c r="K97" s="11">
        <v>6.4960632</v>
      </c>
      <c r="L97" s="11">
        <v>3.82</v>
      </c>
      <c r="M97" s="11"/>
      <c r="N97" s="11">
        <v>8.5399999999999991</v>
      </c>
      <c r="O97" s="1">
        <v>49.669935000000009</v>
      </c>
      <c r="P97" s="1">
        <f>O97/E97</f>
        <v>8.2783225000000016</v>
      </c>
    </row>
    <row r="98" spans="1:16">
      <c r="A98" s="9" t="s">
        <v>257</v>
      </c>
      <c r="B98" s="9" t="s">
        <v>258</v>
      </c>
      <c r="C98" s="9" t="s">
        <v>256</v>
      </c>
      <c r="D98" s="10">
        <v>8586019150247</v>
      </c>
      <c r="E98" s="9">
        <v>6</v>
      </c>
      <c r="F98" s="11">
        <v>3.5</v>
      </c>
      <c r="G98" s="11">
        <v>3.2283465600000003</v>
      </c>
      <c r="H98" s="11">
        <v>2.8740158400000002</v>
      </c>
      <c r="I98" s="11">
        <v>2.75</v>
      </c>
      <c r="J98" s="11">
        <v>11.14</v>
      </c>
      <c r="K98" s="11">
        <v>7.4409451200000003</v>
      </c>
      <c r="L98" s="11">
        <v>3.46</v>
      </c>
      <c r="M98" s="11"/>
      <c r="N98" s="11"/>
      <c r="O98" s="1">
        <v>51.242835000000007</v>
      </c>
      <c r="P98" s="1">
        <f>O98/E98</f>
        <v>8.5404725000000017</v>
      </c>
    </row>
    <row r="99" spans="1:16">
      <c r="A99" s="9" t="s">
        <v>254</v>
      </c>
      <c r="B99" s="9" t="s">
        <v>255</v>
      </c>
      <c r="C99" s="9" t="s">
        <v>256</v>
      </c>
      <c r="D99" s="10">
        <v>8586019150681</v>
      </c>
      <c r="E99" s="9">
        <v>6</v>
      </c>
      <c r="F99" s="11">
        <v>6.47</v>
      </c>
      <c r="G99" s="11">
        <v>2.34</v>
      </c>
      <c r="H99" s="11">
        <v>2.34</v>
      </c>
      <c r="I99" s="11">
        <v>2</v>
      </c>
      <c r="J99" s="11"/>
      <c r="K99" s="11"/>
      <c r="L99" s="11"/>
      <c r="M99" s="11"/>
      <c r="N99" s="11">
        <v>7.4</v>
      </c>
      <c r="O99" s="1">
        <v>51.242835000000007</v>
      </c>
      <c r="P99" s="1">
        <f>O99/E99</f>
        <v>8.5404725000000017</v>
      </c>
    </row>
    <row r="100" spans="1:16">
      <c r="A100" s="9" t="s">
        <v>259</v>
      </c>
      <c r="B100" s="9" t="s">
        <v>260</v>
      </c>
      <c r="C100" s="9" t="s">
        <v>256</v>
      </c>
      <c r="D100" s="10">
        <v>8586019150278</v>
      </c>
      <c r="E100" s="9">
        <v>6</v>
      </c>
      <c r="F100" s="11">
        <v>4.07</v>
      </c>
      <c r="G100" s="11">
        <v>3.41</v>
      </c>
      <c r="H100" s="11">
        <v>3.05</v>
      </c>
      <c r="I100" s="11">
        <v>2.5</v>
      </c>
      <c r="J100" s="11">
        <v>9.8800000000000008</v>
      </c>
      <c r="K100" s="11">
        <v>6.6141734400000001</v>
      </c>
      <c r="L100" s="11">
        <v>5.35</v>
      </c>
      <c r="M100" s="11"/>
      <c r="N100" s="11">
        <v>11.17</v>
      </c>
      <c r="O100" s="1">
        <v>55.186320000000002</v>
      </c>
      <c r="P100" s="1">
        <f>O100/E100</f>
        <v>9.1977200000000003</v>
      </c>
    </row>
    <row r="101" spans="1:16">
      <c r="A101" s="9" t="s">
        <v>261</v>
      </c>
      <c r="B101" s="9" t="s">
        <v>262</v>
      </c>
      <c r="C101" s="9" t="s">
        <v>256</v>
      </c>
      <c r="D101" s="10">
        <v>8586019150612</v>
      </c>
      <c r="E101" s="9">
        <v>6</v>
      </c>
      <c r="F101" s="11">
        <v>3.75</v>
      </c>
      <c r="G101" s="11">
        <v>3.25</v>
      </c>
      <c r="H101" s="11">
        <v>2.77</v>
      </c>
      <c r="I101" s="11">
        <v>2</v>
      </c>
      <c r="J101" s="11">
        <v>6.06</v>
      </c>
      <c r="K101" s="11">
        <v>4.0551182400000005</v>
      </c>
      <c r="L101" s="11">
        <v>2.76</v>
      </c>
      <c r="M101" s="11"/>
      <c r="N101" s="11"/>
      <c r="O101" s="1">
        <v>41.468384999999998</v>
      </c>
      <c r="P101" s="1">
        <f>O101/E101</f>
        <v>6.9113974999999996</v>
      </c>
    </row>
    <row r="102" spans="1:16">
      <c r="A102" s="9" t="s">
        <v>265</v>
      </c>
      <c r="B102" s="9" t="s">
        <v>266</v>
      </c>
      <c r="C102" s="9" t="s">
        <v>267</v>
      </c>
      <c r="D102" s="10">
        <v>8435420323255</v>
      </c>
      <c r="E102" s="9">
        <v>6</v>
      </c>
      <c r="F102" s="11">
        <v>9.6999999999999993</v>
      </c>
      <c r="G102" s="11">
        <v>4.45</v>
      </c>
      <c r="H102" s="11">
        <v>13.83</v>
      </c>
      <c r="I102" s="11"/>
      <c r="J102" s="11">
        <v>10.039999999999999</v>
      </c>
      <c r="K102" s="11">
        <v>6.8110238400000007</v>
      </c>
      <c r="L102" s="11">
        <v>7.68</v>
      </c>
      <c r="M102" s="11">
        <v>8.9999999999999993E-3</v>
      </c>
      <c r="N102" s="11">
        <v>8.109</v>
      </c>
      <c r="O102" s="1">
        <v>55.859649122807014</v>
      </c>
      <c r="P102" s="1">
        <f>O102/E102</f>
        <v>9.3099415204678362</v>
      </c>
    </row>
    <row r="103" spans="1:16">
      <c r="A103" s="9" t="s">
        <v>1113</v>
      </c>
      <c r="B103" s="9" t="s">
        <v>1114</v>
      </c>
      <c r="C103" s="9" t="s">
        <v>1793</v>
      </c>
      <c r="D103" s="10">
        <v>810094870027</v>
      </c>
      <c r="E103" s="9">
        <v>12</v>
      </c>
      <c r="F103" s="11">
        <v>6</v>
      </c>
      <c r="G103" s="11">
        <v>3.5</v>
      </c>
      <c r="H103" s="11">
        <v>3.5</v>
      </c>
      <c r="I103" s="11">
        <v>2.5</v>
      </c>
      <c r="J103" s="11"/>
      <c r="K103" s="11"/>
      <c r="L103" s="11"/>
      <c r="M103" s="11"/>
      <c r="N103" s="11">
        <v>7.48</v>
      </c>
      <c r="O103" s="1">
        <v>224.00000000000003</v>
      </c>
      <c r="P103" s="1">
        <f>O103/E103</f>
        <v>18.666666666666668</v>
      </c>
    </row>
    <row r="104" spans="1:16">
      <c r="A104" s="9" t="s">
        <v>1117</v>
      </c>
      <c r="B104" s="9" t="s">
        <v>1116</v>
      </c>
      <c r="C104" s="9" t="s">
        <v>1793</v>
      </c>
      <c r="D104" s="10">
        <v>810094870058</v>
      </c>
      <c r="E104" s="9">
        <v>12</v>
      </c>
      <c r="F104" s="11">
        <v>6</v>
      </c>
      <c r="G104" s="11">
        <v>3.5</v>
      </c>
      <c r="H104" s="11">
        <v>3.5</v>
      </c>
      <c r="I104" s="11">
        <v>2.5</v>
      </c>
      <c r="J104" s="11"/>
      <c r="K104" s="11"/>
      <c r="L104" s="11"/>
      <c r="M104" s="11"/>
      <c r="N104" s="11">
        <v>7.7000000000000011</v>
      </c>
      <c r="O104" s="1">
        <v>217.54385964912282</v>
      </c>
      <c r="P104" s="1">
        <f>O104/E104</f>
        <v>18.128654970760234</v>
      </c>
    </row>
    <row r="105" spans="1:16">
      <c r="A105" s="9" t="s">
        <v>1118</v>
      </c>
      <c r="B105" s="9" t="s">
        <v>1119</v>
      </c>
      <c r="C105" s="9" t="s">
        <v>1793</v>
      </c>
      <c r="D105" s="10">
        <v>810094872205</v>
      </c>
      <c r="E105" s="9">
        <v>12</v>
      </c>
      <c r="F105" s="11">
        <v>6.25</v>
      </c>
      <c r="G105" s="11">
        <v>3.75</v>
      </c>
      <c r="H105" s="11">
        <v>3.75</v>
      </c>
      <c r="I105" s="11">
        <v>2.5</v>
      </c>
      <c r="J105" s="11">
        <v>13.87</v>
      </c>
      <c r="K105" s="11"/>
      <c r="L105" s="11">
        <v>9.1289999999999996</v>
      </c>
      <c r="M105" s="11">
        <v>0.04</v>
      </c>
      <c r="N105" s="11">
        <v>8.14</v>
      </c>
      <c r="O105" s="1">
        <v>265.06</v>
      </c>
      <c r="P105" s="1">
        <f>O105/E105</f>
        <v>22.088333333333335</v>
      </c>
    </row>
    <row r="106" spans="1:16">
      <c r="A106" s="9" t="s">
        <v>1460</v>
      </c>
      <c r="B106" s="9" t="s">
        <v>1461</v>
      </c>
      <c r="C106" s="9" t="s">
        <v>1794</v>
      </c>
      <c r="D106" s="10">
        <v>810094871796</v>
      </c>
      <c r="E106" s="9">
        <v>12</v>
      </c>
      <c r="F106" s="11">
        <v>5.75</v>
      </c>
      <c r="G106" s="11">
        <v>3.25</v>
      </c>
      <c r="H106" s="11">
        <v>3.25</v>
      </c>
      <c r="I106" s="11">
        <v>2.5</v>
      </c>
      <c r="J106" s="11"/>
      <c r="K106" s="11"/>
      <c r="L106" s="11"/>
      <c r="M106" s="11"/>
      <c r="N106" s="11">
        <v>6.16</v>
      </c>
      <c r="O106" s="1">
        <v>195.81</v>
      </c>
      <c r="P106" s="1">
        <f>O106/E106</f>
        <v>16.317499999999999</v>
      </c>
    </row>
    <row r="107" spans="1:16">
      <c r="A107" s="9" t="s">
        <v>283</v>
      </c>
      <c r="B107" s="9" t="s">
        <v>284</v>
      </c>
      <c r="C107" s="9" t="s">
        <v>270</v>
      </c>
      <c r="D107" s="10">
        <v>5012548568695</v>
      </c>
      <c r="E107" s="9">
        <v>4</v>
      </c>
      <c r="F107" s="11">
        <v>4</v>
      </c>
      <c r="G107" s="11">
        <v>3.25</v>
      </c>
      <c r="H107" s="11">
        <v>3.25</v>
      </c>
      <c r="I107" s="11">
        <v>2.2599999999999998</v>
      </c>
      <c r="J107" s="11"/>
      <c r="K107" s="11"/>
      <c r="L107" s="11"/>
      <c r="M107" s="11"/>
      <c r="N107" s="11">
        <v>13</v>
      </c>
      <c r="O107" s="1">
        <v>55.953216374269012</v>
      </c>
      <c r="P107" s="1">
        <f>O107/E107</f>
        <v>13.988304093567253</v>
      </c>
    </row>
    <row r="108" spans="1:16">
      <c r="A108" s="9" t="s">
        <v>268</v>
      </c>
      <c r="B108" s="9" t="s">
        <v>269</v>
      </c>
      <c r="C108" s="9" t="s">
        <v>270</v>
      </c>
      <c r="D108" s="10">
        <v>5012548568725</v>
      </c>
      <c r="E108" s="9">
        <v>4</v>
      </c>
      <c r="F108" s="11">
        <v>7.16</v>
      </c>
      <c r="G108" s="11">
        <v>2.68</v>
      </c>
      <c r="H108" s="11">
        <v>2.64</v>
      </c>
      <c r="I108" s="11"/>
      <c r="J108" s="11"/>
      <c r="K108" s="11"/>
      <c r="L108" s="11"/>
      <c r="M108" s="11"/>
      <c r="N108" s="11">
        <v>3</v>
      </c>
      <c r="O108" s="1">
        <v>73.359200000000001</v>
      </c>
      <c r="P108" s="1">
        <f>O108/E108</f>
        <v>18.3398</v>
      </c>
    </row>
    <row r="109" spans="1:16">
      <c r="A109" s="9" t="s">
        <v>287</v>
      </c>
      <c r="B109" s="9" t="s">
        <v>288</v>
      </c>
      <c r="C109" s="9" t="s">
        <v>270</v>
      </c>
      <c r="D109" s="10">
        <v>5012548568749</v>
      </c>
      <c r="E109" s="9">
        <v>4</v>
      </c>
      <c r="F109" s="11">
        <v>5</v>
      </c>
      <c r="G109" s="11">
        <v>3.5</v>
      </c>
      <c r="H109" s="11">
        <v>3.5</v>
      </c>
      <c r="I109" s="11">
        <v>2.2599999999999998</v>
      </c>
      <c r="J109" s="11"/>
      <c r="K109" s="11"/>
      <c r="L109" s="11"/>
      <c r="M109" s="11"/>
      <c r="N109" s="11">
        <v>18</v>
      </c>
      <c r="O109" s="1">
        <v>77.543859649122808</v>
      </c>
      <c r="P109" s="1">
        <f>O109/E109</f>
        <v>19.385964912280702</v>
      </c>
    </row>
    <row r="110" spans="1:16">
      <c r="A110" s="9" t="s">
        <v>275</v>
      </c>
      <c r="B110" s="9" t="s">
        <v>276</v>
      </c>
      <c r="C110" s="9" t="s">
        <v>270</v>
      </c>
      <c r="D110" s="10">
        <v>5012548568787</v>
      </c>
      <c r="E110" s="9">
        <v>4</v>
      </c>
      <c r="F110" s="11">
        <v>7.25</v>
      </c>
      <c r="G110" s="11">
        <v>2.5</v>
      </c>
      <c r="H110" s="11">
        <v>2.5</v>
      </c>
      <c r="I110" s="11">
        <v>2.5</v>
      </c>
      <c r="J110" s="11"/>
      <c r="K110" s="11"/>
      <c r="L110" s="11"/>
      <c r="M110" s="11"/>
      <c r="N110" s="11"/>
      <c r="O110" s="1">
        <v>79.779200000000003</v>
      </c>
      <c r="P110" s="1">
        <f>O110/E110</f>
        <v>19.944800000000001</v>
      </c>
    </row>
    <row r="111" spans="1:16">
      <c r="A111" s="9" t="s">
        <v>285</v>
      </c>
      <c r="B111" s="9" t="s">
        <v>286</v>
      </c>
      <c r="C111" s="9" t="s">
        <v>270</v>
      </c>
      <c r="D111" s="10">
        <v>5012548568824</v>
      </c>
      <c r="E111" s="9">
        <v>4</v>
      </c>
      <c r="F111" s="11">
        <v>6.6</v>
      </c>
      <c r="G111" s="11">
        <v>3.5</v>
      </c>
      <c r="H111" s="11">
        <v>3.5</v>
      </c>
      <c r="I111" s="11">
        <v>3</v>
      </c>
      <c r="J111" s="11"/>
      <c r="K111" s="11"/>
      <c r="L111" s="11"/>
      <c r="M111" s="11"/>
      <c r="N111" s="11">
        <v>18</v>
      </c>
      <c r="O111" s="1">
        <v>104.90280000000001</v>
      </c>
      <c r="P111" s="1">
        <f>O111/E111</f>
        <v>26.225700000000003</v>
      </c>
    </row>
    <row r="112" spans="1:16">
      <c r="A112" s="9" t="s">
        <v>279</v>
      </c>
      <c r="B112" s="9" t="s">
        <v>280</v>
      </c>
      <c r="C112" s="9" t="s">
        <v>270</v>
      </c>
      <c r="D112" s="10">
        <v>5012548568862</v>
      </c>
      <c r="E112" s="9">
        <v>4</v>
      </c>
      <c r="F112" s="11">
        <v>7.25</v>
      </c>
      <c r="G112" s="11">
        <v>3</v>
      </c>
      <c r="H112" s="11">
        <v>2.5</v>
      </c>
      <c r="I112" s="11">
        <v>3</v>
      </c>
      <c r="J112" s="11"/>
      <c r="K112" s="11"/>
      <c r="L112" s="11"/>
      <c r="M112" s="11"/>
      <c r="N112" s="11"/>
      <c r="O112" s="1">
        <v>104.90280000000001</v>
      </c>
      <c r="P112" s="1">
        <f>O112/E112</f>
        <v>26.225700000000003</v>
      </c>
    </row>
    <row r="113" spans="1:16">
      <c r="A113" s="9" t="s">
        <v>299</v>
      </c>
      <c r="B113" s="9" t="s">
        <v>300</v>
      </c>
      <c r="C113" s="9" t="s">
        <v>270</v>
      </c>
      <c r="D113" s="10">
        <v>5012548568909</v>
      </c>
      <c r="E113" s="9">
        <v>4</v>
      </c>
      <c r="F113" s="11">
        <v>9.1</v>
      </c>
      <c r="G113" s="11">
        <v>4.46</v>
      </c>
      <c r="H113" s="11">
        <v>3.19</v>
      </c>
      <c r="I113" s="11"/>
      <c r="J113" s="11"/>
      <c r="K113" s="11"/>
      <c r="L113" s="11"/>
      <c r="M113" s="11"/>
      <c r="N113" s="11">
        <v>7.33</v>
      </c>
      <c r="O113" s="1">
        <v>107.59920000000001</v>
      </c>
      <c r="P113" s="1">
        <f>O113/E113</f>
        <v>26.899800000000003</v>
      </c>
    </row>
    <row r="114" spans="1:16">
      <c r="A114" s="9" t="s">
        <v>297</v>
      </c>
      <c r="B114" s="9" t="s">
        <v>298</v>
      </c>
      <c r="C114" s="9" t="s">
        <v>270</v>
      </c>
      <c r="D114" s="10">
        <v>5012548568947</v>
      </c>
      <c r="E114" s="9">
        <v>4</v>
      </c>
      <c r="F114" s="11">
        <v>8.1760000000000002</v>
      </c>
      <c r="G114" s="11">
        <v>3.58</v>
      </c>
      <c r="H114" s="11">
        <v>2.5499999999999998</v>
      </c>
      <c r="I114" s="11"/>
      <c r="J114" s="11"/>
      <c r="K114" s="11"/>
      <c r="L114" s="11"/>
      <c r="M114" s="11"/>
      <c r="N114" s="11">
        <v>7.11</v>
      </c>
      <c r="O114" s="1">
        <v>107.59920000000001</v>
      </c>
      <c r="P114" s="1">
        <f>O114/E114</f>
        <v>26.899800000000003</v>
      </c>
    </row>
    <row r="115" spans="1:16">
      <c r="A115" s="9" t="s">
        <v>291</v>
      </c>
      <c r="B115" s="9" t="s">
        <v>292</v>
      </c>
      <c r="C115" s="9" t="s">
        <v>270</v>
      </c>
      <c r="D115" s="10">
        <v>5012548569166</v>
      </c>
      <c r="E115" s="9">
        <v>4</v>
      </c>
      <c r="F115" s="11">
        <v>9.58</v>
      </c>
      <c r="G115" s="11">
        <v>2.83</v>
      </c>
      <c r="H115" s="11">
        <v>2.04</v>
      </c>
      <c r="I115" s="11"/>
      <c r="J115" s="11"/>
      <c r="K115" s="11"/>
      <c r="L115" s="11"/>
      <c r="M115" s="11"/>
      <c r="N115" s="11">
        <v>5.6</v>
      </c>
      <c r="O115" s="1">
        <v>107.59920000000001</v>
      </c>
      <c r="P115" s="1">
        <f>O115/E115</f>
        <v>26.899800000000003</v>
      </c>
    </row>
    <row r="116" spans="1:16">
      <c r="A116" s="9" t="s">
        <v>271</v>
      </c>
      <c r="B116" s="9" t="s">
        <v>272</v>
      </c>
      <c r="C116" s="9" t="s">
        <v>270</v>
      </c>
      <c r="D116" s="10">
        <v>5012548568985</v>
      </c>
      <c r="E116" s="9">
        <v>4</v>
      </c>
      <c r="F116" s="11">
        <v>7.23</v>
      </c>
      <c r="G116" s="11">
        <v>3.44</v>
      </c>
      <c r="H116" s="11">
        <v>3.44</v>
      </c>
      <c r="I116" s="11"/>
      <c r="J116" s="11"/>
      <c r="K116" s="11"/>
      <c r="L116" s="11"/>
      <c r="M116" s="11"/>
      <c r="N116" s="11">
        <v>3.14</v>
      </c>
      <c r="O116" s="1">
        <v>73.359200000000001</v>
      </c>
      <c r="P116" s="1">
        <f>O116/E116</f>
        <v>18.3398</v>
      </c>
    </row>
    <row r="117" spans="1:16">
      <c r="A117" s="9" t="s">
        <v>277</v>
      </c>
      <c r="B117" s="9" t="s">
        <v>278</v>
      </c>
      <c r="C117" s="9" t="s">
        <v>270</v>
      </c>
      <c r="D117" s="10">
        <v>5012548569029</v>
      </c>
      <c r="E117" s="9">
        <v>4</v>
      </c>
      <c r="F117" s="11">
        <v>8.67</v>
      </c>
      <c r="G117" s="11">
        <v>2.38</v>
      </c>
      <c r="H117" s="11">
        <v>2.38</v>
      </c>
      <c r="I117" s="11"/>
      <c r="J117" s="11"/>
      <c r="K117" s="11"/>
      <c r="L117" s="11"/>
      <c r="M117" s="11"/>
      <c r="N117" s="11">
        <v>2.2999999999999998</v>
      </c>
      <c r="O117" s="1">
        <v>83.888000000000005</v>
      </c>
      <c r="P117" s="1">
        <f>O117/E117</f>
        <v>20.972000000000001</v>
      </c>
    </row>
    <row r="118" spans="1:16">
      <c r="A118" s="9" t="s">
        <v>273</v>
      </c>
      <c r="B118" s="9" t="s">
        <v>274</v>
      </c>
      <c r="C118" s="9" t="s">
        <v>270</v>
      </c>
      <c r="D118" s="10">
        <v>5012548569128</v>
      </c>
      <c r="E118" s="9">
        <v>4</v>
      </c>
      <c r="F118" s="11">
        <v>7.5</v>
      </c>
      <c r="G118" s="11">
        <v>3</v>
      </c>
      <c r="H118" s="11">
        <v>2.75</v>
      </c>
      <c r="I118" s="11">
        <v>3</v>
      </c>
      <c r="J118" s="11"/>
      <c r="K118" s="11"/>
      <c r="L118" s="11"/>
      <c r="M118" s="11"/>
      <c r="N118" s="11"/>
      <c r="O118" s="1">
        <v>115.4316</v>
      </c>
      <c r="P118" s="1">
        <f>O118/E118</f>
        <v>28.857900000000001</v>
      </c>
    </row>
    <row r="119" spans="1:16">
      <c r="A119" s="9" t="s">
        <v>281</v>
      </c>
      <c r="B119" s="9" t="s">
        <v>282</v>
      </c>
      <c r="C119" s="9" t="s">
        <v>270</v>
      </c>
      <c r="D119" s="10">
        <v>5012548569067</v>
      </c>
      <c r="E119" s="9">
        <v>4</v>
      </c>
      <c r="F119" s="11">
        <v>4.25</v>
      </c>
      <c r="G119" s="11">
        <v>4.75</v>
      </c>
      <c r="H119" s="11">
        <v>4.75</v>
      </c>
      <c r="I119" s="11">
        <v>3</v>
      </c>
      <c r="J119" s="11"/>
      <c r="K119" s="11"/>
      <c r="L119" s="11"/>
      <c r="M119" s="11"/>
      <c r="N119" s="11">
        <v>18</v>
      </c>
      <c r="O119" s="1">
        <v>115.4316</v>
      </c>
      <c r="P119" s="1">
        <f>O119/E119</f>
        <v>28.857900000000001</v>
      </c>
    </row>
    <row r="120" spans="1:16">
      <c r="A120" s="9" t="s">
        <v>289</v>
      </c>
      <c r="B120" s="9" t="s">
        <v>290</v>
      </c>
      <c r="C120" s="9" t="s">
        <v>270</v>
      </c>
      <c r="D120" s="10">
        <v>5012548569227</v>
      </c>
      <c r="E120" s="9">
        <v>4</v>
      </c>
      <c r="F120" s="11">
        <v>3.7</v>
      </c>
      <c r="G120" s="11">
        <v>3.23</v>
      </c>
      <c r="H120" s="11">
        <v>3.23</v>
      </c>
      <c r="I120" s="11"/>
      <c r="J120" s="11"/>
      <c r="K120" s="11"/>
      <c r="L120" s="11"/>
      <c r="M120" s="11"/>
      <c r="N120" s="11">
        <v>9.6</v>
      </c>
      <c r="O120" s="1">
        <v>121.45029239766083</v>
      </c>
      <c r="P120" s="1">
        <f>O120/E120</f>
        <v>30.362573099415208</v>
      </c>
    </row>
    <row r="121" spans="1:16">
      <c r="A121" s="9" t="s">
        <v>301</v>
      </c>
      <c r="B121" s="9" t="s">
        <v>302</v>
      </c>
      <c r="C121" s="9" t="s">
        <v>270</v>
      </c>
      <c r="D121" s="10">
        <v>5012548569265</v>
      </c>
      <c r="E121" s="9">
        <v>4</v>
      </c>
      <c r="F121" s="11">
        <v>5.05</v>
      </c>
      <c r="G121" s="11">
        <v>3.95</v>
      </c>
      <c r="H121" s="11">
        <v>2.77</v>
      </c>
      <c r="I121" s="11"/>
      <c r="J121" s="11"/>
      <c r="K121" s="11"/>
      <c r="L121" s="11"/>
      <c r="M121" s="11"/>
      <c r="N121" s="11">
        <v>6.78</v>
      </c>
      <c r="O121" s="1">
        <v>115.4316</v>
      </c>
      <c r="P121" s="1">
        <f>O121/E121</f>
        <v>28.857900000000001</v>
      </c>
    </row>
    <row r="122" spans="1:16">
      <c r="A122" s="9" t="s">
        <v>293</v>
      </c>
      <c r="B122" s="9" t="s">
        <v>294</v>
      </c>
      <c r="C122" s="9" t="s">
        <v>270</v>
      </c>
      <c r="D122" s="10">
        <v>5012548569333</v>
      </c>
      <c r="E122" s="9">
        <v>1</v>
      </c>
      <c r="F122" s="11">
        <v>3.54</v>
      </c>
      <c r="G122" s="11">
        <v>3.5</v>
      </c>
      <c r="H122" s="11">
        <v>2.75</v>
      </c>
      <c r="I122" s="11"/>
      <c r="J122" s="11"/>
      <c r="K122" s="11"/>
      <c r="L122" s="11"/>
      <c r="M122" s="11"/>
      <c r="N122" s="11">
        <v>4.13</v>
      </c>
      <c r="O122" s="1">
        <v>97.286549707602347</v>
      </c>
      <c r="P122" s="1">
        <f>O122/E122</f>
        <v>97.286549707602347</v>
      </c>
    </row>
    <row r="123" spans="1:16">
      <c r="A123" s="9" t="s">
        <v>295</v>
      </c>
      <c r="B123" s="9" t="s">
        <v>296</v>
      </c>
      <c r="C123" s="9" t="s">
        <v>270</v>
      </c>
      <c r="D123" s="10">
        <v>5012548569302</v>
      </c>
      <c r="E123" s="9">
        <v>1</v>
      </c>
      <c r="F123" s="11">
        <v>8.1210000000000004</v>
      </c>
      <c r="G123" s="11">
        <v>3.36</v>
      </c>
      <c r="H123" s="11">
        <v>2.4</v>
      </c>
      <c r="I123" s="11"/>
      <c r="J123" s="11"/>
      <c r="K123" s="11"/>
      <c r="L123" s="11"/>
      <c r="M123" s="11"/>
      <c r="N123" s="11">
        <v>5.29</v>
      </c>
      <c r="O123" s="1">
        <v>97.29</v>
      </c>
      <c r="P123" s="1">
        <f>O123/E123</f>
        <v>97.29</v>
      </c>
    </row>
    <row r="124" spans="1:16">
      <c r="A124" s="9" t="s">
        <v>311</v>
      </c>
      <c r="B124" s="9" t="s">
        <v>312</v>
      </c>
      <c r="C124" s="9" t="s">
        <v>313</v>
      </c>
      <c r="D124" s="10">
        <v>8586019151797</v>
      </c>
      <c r="E124" s="9">
        <v>6</v>
      </c>
      <c r="F124" s="11">
        <v>6.82</v>
      </c>
      <c r="G124" s="11">
        <v>2.66</v>
      </c>
      <c r="H124" s="11">
        <v>2.68</v>
      </c>
      <c r="I124" s="11">
        <v>2.68</v>
      </c>
      <c r="J124" s="11"/>
      <c r="K124" s="11"/>
      <c r="L124" s="11"/>
      <c r="M124" s="11"/>
      <c r="N124" s="11">
        <v>4.84</v>
      </c>
      <c r="O124" s="1">
        <v>36.266580000000005</v>
      </c>
      <c r="P124" s="1">
        <f>O124/E124</f>
        <v>6.0444300000000011</v>
      </c>
    </row>
    <row r="125" spans="1:16">
      <c r="A125" s="9" t="s">
        <v>314</v>
      </c>
      <c r="B125" s="9" t="s">
        <v>315</v>
      </c>
      <c r="C125" s="9" t="s">
        <v>316</v>
      </c>
      <c r="D125" s="10"/>
      <c r="E125" s="9">
        <v>6</v>
      </c>
      <c r="F125" s="11">
        <v>5.25</v>
      </c>
      <c r="G125" s="11">
        <v>4.5</v>
      </c>
      <c r="H125" s="11">
        <v>2.25</v>
      </c>
      <c r="I125" s="11"/>
      <c r="J125" s="11"/>
      <c r="K125" s="11"/>
      <c r="L125" s="11"/>
      <c r="M125" s="11"/>
      <c r="N125" s="11">
        <v>50</v>
      </c>
      <c r="O125" s="1">
        <v>54.309990000000006</v>
      </c>
      <c r="P125" s="1">
        <f>O125/E125</f>
        <v>9.0516650000000016</v>
      </c>
    </row>
    <row r="126" spans="1:16">
      <c r="A126" s="9" t="s">
        <v>319</v>
      </c>
      <c r="B126" s="9" t="s">
        <v>320</v>
      </c>
      <c r="C126" s="9" t="s">
        <v>316</v>
      </c>
      <c r="D126" s="10"/>
      <c r="E126" s="9">
        <v>6</v>
      </c>
      <c r="F126" s="11">
        <v>6</v>
      </c>
      <c r="G126" s="11">
        <v>5</v>
      </c>
      <c r="H126" s="11">
        <v>3.25</v>
      </c>
      <c r="I126" s="11"/>
      <c r="J126" s="11"/>
      <c r="K126" s="11"/>
      <c r="L126" s="11"/>
      <c r="M126" s="11"/>
      <c r="N126" s="11">
        <v>16.55</v>
      </c>
      <c r="O126" s="1">
        <v>72.072525000000027</v>
      </c>
      <c r="P126" s="1">
        <f>O126/E126</f>
        <v>12.012087500000005</v>
      </c>
    </row>
    <row r="127" spans="1:16">
      <c r="A127" s="9" t="s">
        <v>317</v>
      </c>
      <c r="B127" s="9" t="s">
        <v>318</v>
      </c>
      <c r="C127" s="9" t="s">
        <v>316</v>
      </c>
      <c r="D127" s="10"/>
      <c r="E127" s="9">
        <v>6</v>
      </c>
      <c r="F127" s="11">
        <v>5.5</v>
      </c>
      <c r="G127" s="11">
        <v>5</v>
      </c>
      <c r="H127" s="11">
        <v>3</v>
      </c>
      <c r="I127" s="11"/>
      <c r="J127" s="11"/>
      <c r="K127" s="11"/>
      <c r="L127" s="11"/>
      <c r="M127" s="11"/>
      <c r="N127" s="11">
        <v>21.85</v>
      </c>
      <c r="O127" s="1">
        <v>62.758709999999994</v>
      </c>
      <c r="P127" s="1">
        <f>O127/E127</f>
        <v>10.459784999999998</v>
      </c>
    </row>
    <row r="128" spans="1:16">
      <c r="A128" s="9" t="s">
        <v>321</v>
      </c>
      <c r="B128" s="9" t="s">
        <v>322</v>
      </c>
      <c r="C128" s="9" t="s">
        <v>323</v>
      </c>
      <c r="D128" s="10">
        <v>810094871826</v>
      </c>
      <c r="E128" s="9">
        <v>12</v>
      </c>
      <c r="F128" s="11">
        <v>3</v>
      </c>
      <c r="G128" s="11">
        <v>1.75</v>
      </c>
      <c r="H128" s="11">
        <v>1.75</v>
      </c>
      <c r="I128" s="11">
        <v>1.5</v>
      </c>
      <c r="J128" s="11"/>
      <c r="K128" s="11"/>
      <c r="L128" s="11"/>
      <c r="M128" s="11"/>
      <c r="N128" s="11">
        <v>1.8920000000000001</v>
      </c>
      <c r="O128" s="1">
        <v>79.608000000000004</v>
      </c>
      <c r="P128" s="1">
        <f>O128/E128</f>
        <v>6.6340000000000003</v>
      </c>
    </row>
    <row r="129" spans="1:16">
      <c r="A129" s="9" t="s">
        <v>1830</v>
      </c>
      <c r="B129" s="9" t="s">
        <v>1829</v>
      </c>
      <c r="C129" s="9" t="s">
        <v>329</v>
      </c>
      <c r="D129" s="10"/>
      <c r="E129" s="9">
        <v>12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">
        <v>87.84</v>
      </c>
      <c r="P129" s="1">
        <f>87.79/12</f>
        <v>7.3158333333333339</v>
      </c>
    </row>
    <row r="130" spans="1:16">
      <c r="A130" s="9" t="s">
        <v>324</v>
      </c>
      <c r="B130" s="9" t="s">
        <v>325</v>
      </c>
      <c r="C130" s="9" t="s">
        <v>326</v>
      </c>
      <c r="D130" s="10">
        <v>5060020697838</v>
      </c>
      <c r="E130" s="9">
        <v>6</v>
      </c>
      <c r="F130" s="11">
        <v>4</v>
      </c>
      <c r="G130" s="11">
        <v>4.7</v>
      </c>
      <c r="H130" s="11"/>
      <c r="I130" s="11"/>
      <c r="J130" s="11">
        <v>10.83</v>
      </c>
      <c r="K130" s="11">
        <v>15</v>
      </c>
      <c r="L130" s="11">
        <v>5.91</v>
      </c>
      <c r="M130" s="11">
        <v>6.0000000000000001E-3</v>
      </c>
      <c r="N130" s="11"/>
      <c r="O130" s="1">
        <v>55.859649122807014</v>
      </c>
      <c r="P130" s="1">
        <f>O130/E130</f>
        <v>9.3099415204678362</v>
      </c>
    </row>
    <row r="131" spans="1:16">
      <c r="A131" s="9" t="s">
        <v>327</v>
      </c>
      <c r="B131" s="9" t="s">
        <v>328</v>
      </c>
      <c r="C131" s="9" t="s">
        <v>329</v>
      </c>
      <c r="D131" s="10">
        <v>810094871857</v>
      </c>
      <c r="E131" s="9">
        <v>12</v>
      </c>
      <c r="F131" s="11">
        <v>2.5</v>
      </c>
      <c r="G131" s="11">
        <v>1.75</v>
      </c>
      <c r="H131" s="11">
        <v>1.75</v>
      </c>
      <c r="I131" s="11">
        <v>1.25</v>
      </c>
      <c r="J131" s="11"/>
      <c r="K131" s="11"/>
      <c r="L131" s="11"/>
      <c r="M131" s="11"/>
      <c r="N131" s="11">
        <v>1.32</v>
      </c>
      <c r="O131" s="1">
        <v>83.460000000000008</v>
      </c>
      <c r="P131" s="1">
        <f>O131/E131</f>
        <v>6.955000000000001</v>
      </c>
    </row>
    <row r="132" spans="1:16">
      <c r="A132" s="9" t="s">
        <v>333</v>
      </c>
      <c r="B132" s="9" t="s">
        <v>334</v>
      </c>
      <c r="C132" s="9" t="s">
        <v>332</v>
      </c>
      <c r="D132" s="10">
        <v>810094871734</v>
      </c>
      <c r="E132" s="9">
        <v>12</v>
      </c>
      <c r="F132" s="11">
        <v>7</v>
      </c>
      <c r="G132" s="11">
        <v>5.5</v>
      </c>
      <c r="H132" s="11">
        <v>5.5</v>
      </c>
      <c r="I132" s="11">
        <v>3.5</v>
      </c>
      <c r="J132" s="11"/>
      <c r="K132" s="11"/>
      <c r="L132" s="11"/>
      <c r="M132" s="11"/>
      <c r="N132" s="11">
        <v>6.38</v>
      </c>
      <c r="O132" s="1">
        <v>208.52160000000001</v>
      </c>
      <c r="P132" s="1">
        <f>O132/E132</f>
        <v>17.376799999999999</v>
      </c>
    </row>
    <row r="133" spans="1:16">
      <c r="A133" s="9" t="s">
        <v>339</v>
      </c>
      <c r="B133" s="9" t="s">
        <v>340</v>
      </c>
      <c r="C133" s="9" t="s">
        <v>332</v>
      </c>
      <c r="D133" s="10">
        <v>810094870980</v>
      </c>
      <c r="E133" s="9">
        <v>12</v>
      </c>
      <c r="F133" s="11">
        <v>9.25</v>
      </c>
      <c r="G133" s="11">
        <v>3.25</v>
      </c>
      <c r="H133" s="11">
        <v>3</v>
      </c>
      <c r="I133" s="11"/>
      <c r="J133" s="11"/>
      <c r="K133" s="11"/>
      <c r="L133" s="11"/>
      <c r="M133" s="11"/>
      <c r="N133" s="11">
        <v>6.8200000000000012</v>
      </c>
      <c r="O133" s="1">
        <v>254.0608</v>
      </c>
      <c r="P133" s="1">
        <f>O133/E133</f>
        <v>21.171733333333332</v>
      </c>
    </row>
    <row r="134" spans="1:16">
      <c r="A134" s="9" t="s">
        <v>335</v>
      </c>
      <c r="B134" s="9" t="s">
        <v>336</v>
      </c>
      <c r="C134" s="9" t="s">
        <v>332</v>
      </c>
      <c r="D134" s="13">
        <v>810094870263</v>
      </c>
      <c r="E134" s="9">
        <v>12</v>
      </c>
      <c r="F134" s="11"/>
      <c r="G134" s="11"/>
      <c r="H134" s="11"/>
      <c r="I134" s="11"/>
      <c r="J134" s="11"/>
      <c r="K134" s="11"/>
      <c r="L134" s="11"/>
      <c r="M134" s="11"/>
      <c r="N134" s="11">
        <v>7.0400000000000009</v>
      </c>
      <c r="O134" s="1">
        <v>224.00000000000003</v>
      </c>
      <c r="P134" s="1">
        <f>O134/E134</f>
        <v>18.666666666666668</v>
      </c>
    </row>
    <row r="135" spans="1:16">
      <c r="A135" s="9" t="s">
        <v>341</v>
      </c>
      <c r="B135" s="9" t="s">
        <v>342</v>
      </c>
      <c r="C135" s="9" t="s">
        <v>332</v>
      </c>
      <c r="D135" s="10">
        <v>810094870294</v>
      </c>
      <c r="E135" s="9">
        <v>12</v>
      </c>
      <c r="F135" s="11">
        <v>6.75</v>
      </c>
      <c r="G135" s="11">
        <v>5.5</v>
      </c>
      <c r="H135" s="11">
        <v>5.5</v>
      </c>
      <c r="I135" s="11">
        <v>3.5</v>
      </c>
      <c r="J135" s="11"/>
      <c r="K135" s="11"/>
      <c r="L135" s="11"/>
      <c r="M135" s="11"/>
      <c r="N135" s="11">
        <v>6.6</v>
      </c>
      <c r="O135" s="1">
        <v>224.00000000000003</v>
      </c>
      <c r="P135" s="1">
        <f>O135/E135</f>
        <v>18.666666666666668</v>
      </c>
    </row>
    <row r="136" spans="1:16">
      <c r="A136" s="9" t="s">
        <v>330</v>
      </c>
      <c r="B136" s="9" t="s">
        <v>331</v>
      </c>
      <c r="C136" s="9" t="s">
        <v>332</v>
      </c>
      <c r="D136" s="10">
        <v>810094870324</v>
      </c>
      <c r="E136" s="9">
        <v>12</v>
      </c>
      <c r="F136" s="11">
        <v>8</v>
      </c>
      <c r="G136" s="11">
        <v>3</v>
      </c>
      <c r="H136" s="11">
        <v>3</v>
      </c>
      <c r="I136" s="11">
        <v>3</v>
      </c>
      <c r="J136" s="11"/>
      <c r="K136" s="11"/>
      <c r="L136" s="11"/>
      <c r="M136" s="11"/>
      <c r="N136" s="11">
        <v>8.36</v>
      </c>
      <c r="O136" s="1">
        <v>254.1036</v>
      </c>
      <c r="P136" s="1">
        <f>O136/E136</f>
        <v>21.1753</v>
      </c>
    </row>
    <row r="137" spans="1:16">
      <c r="A137" s="9" t="s">
        <v>337</v>
      </c>
      <c r="B137" s="9" t="s">
        <v>338</v>
      </c>
      <c r="C137" s="9" t="s">
        <v>332</v>
      </c>
      <c r="D137" s="10">
        <v>810094872298</v>
      </c>
      <c r="E137" s="9">
        <v>12</v>
      </c>
      <c r="F137" s="11">
        <v>5</v>
      </c>
      <c r="G137" s="11">
        <v>3.5</v>
      </c>
      <c r="H137" s="11">
        <v>3.5</v>
      </c>
      <c r="I137" s="11">
        <v>2.25</v>
      </c>
      <c r="J137" s="11"/>
      <c r="K137" s="11"/>
      <c r="L137" s="11"/>
      <c r="M137" s="11"/>
      <c r="N137" s="11">
        <v>4.7080000000000011</v>
      </c>
      <c r="O137" s="1">
        <v>247.29840000000002</v>
      </c>
      <c r="P137" s="1">
        <f>O137/E137</f>
        <v>20.6082</v>
      </c>
    </row>
    <row r="138" spans="1:16">
      <c r="A138" s="9" t="s">
        <v>343</v>
      </c>
      <c r="B138" s="9" t="s">
        <v>344</v>
      </c>
      <c r="C138" s="9" t="s">
        <v>332</v>
      </c>
      <c r="D138" s="10">
        <v>810094872311</v>
      </c>
      <c r="E138" s="9">
        <v>3</v>
      </c>
      <c r="F138" s="11">
        <v>10.5</v>
      </c>
      <c r="G138" s="11">
        <v>6.5</v>
      </c>
      <c r="H138" s="11">
        <v>4.25</v>
      </c>
      <c r="I138" s="11">
        <v>5</v>
      </c>
      <c r="J138" s="11"/>
      <c r="K138" s="11"/>
      <c r="L138" s="11"/>
      <c r="M138" s="11"/>
      <c r="N138" s="11">
        <v>6.16</v>
      </c>
      <c r="O138" s="1">
        <v>112.14035087719299</v>
      </c>
      <c r="P138" s="1">
        <f>O138/E138</f>
        <v>37.380116959064331</v>
      </c>
    </row>
    <row r="139" spans="1:16">
      <c r="A139" s="9" t="s">
        <v>350</v>
      </c>
      <c r="B139" s="9" t="s">
        <v>1834</v>
      </c>
      <c r="C139" s="9" t="s">
        <v>347</v>
      </c>
      <c r="D139" s="10">
        <v>840438126794</v>
      </c>
      <c r="E139" s="9">
        <v>16</v>
      </c>
      <c r="F139" s="11">
        <v>6.6</v>
      </c>
      <c r="G139" s="11">
        <v>2.1</v>
      </c>
      <c r="H139" s="11">
        <v>3.25</v>
      </c>
      <c r="I139" s="11">
        <v>2.74</v>
      </c>
      <c r="J139" s="11">
        <v>15</v>
      </c>
      <c r="K139" s="11">
        <v>15</v>
      </c>
      <c r="L139" s="11">
        <v>8</v>
      </c>
      <c r="M139" s="11">
        <v>2.9000000000000001E-2</v>
      </c>
      <c r="N139" s="11"/>
      <c r="O139" s="1">
        <v>307.18720000000002</v>
      </c>
      <c r="P139" s="1">
        <f>O139/E139</f>
        <v>19.199200000000001</v>
      </c>
    </row>
    <row r="140" spans="1:16">
      <c r="A140" s="9" t="s">
        <v>351</v>
      </c>
      <c r="B140" s="9" t="s">
        <v>1835</v>
      </c>
      <c r="C140" s="9" t="s">
        <v>347</v>
      </c>
      <c r="D140" s="10">
        <v>840438126770</v>
      </c>
      <c r="E140" s="9">
        <v>16</v>
      </c>
      <c r="F140" s="11">
        <v>4</v>
      </c>
      <c r="G140" s="11">
        <v>12</v>
      </c>
      <c r="H140" s="11">
        <v>3.25</v>
      </c>
      <c r="I140" s="11">
        <v>2.74</v>
      </c>
      <c r="J140" s="11">
        <v>15</v>
      </c>
      <c r="K140" s="11">
        <v>8</v>
      </c>
      <c r="L140" s="11">
        <v>11</v>
      </c>
      <c r="M140" s="11">
        <v>2.1999999999999999E-2</v>
      </c>
      <c r="N140" s="11">
        <v>6.9</v>
      </c>
      <c r="O140" s="1">
        <v>307.18720000000002</v>
      </c>
      <c r="P140" s="1">
        <f>O140/E140</f>
        <v>19.199200000000001</v>
      </c>
    </row>
    <row r="141" spans="1:16">
      <c r="A141" s="9" t="s">
        <v>345</v>
      </c>
      <c r="B141" s="9" t="s">
        <v>346</v>
      </c>
      <c r="C141" s="9" t="s">
        <v>347</v>
      </c>
      <c r="D141" s="10">
        <v>840438126787</v>
      </c>
      <c r="E141" s="9">
        <v>16</v>
      </c>
      <c r="F141" s="11">
        <v>5</v>
      </c>
      <c r="G141" s="11">
        <v>3.25</v>
      </c>
      <c r="H141" s="11">
        <v>3.25</v>
      </c>
      <c r="I141" s="11">
        <v>2.75</v>
      </c>
      <c r="J141" s="11">
        <v>14</v>
      </c>
      <c r="K141" s="11">
        <v>8</v>
      </c>
      <c r="L141" s="11">
        <v>12</v>
      </c>
      <c r="M141" s="11">
        <v>2.1999999999999999E-2</v>
      </c>
      <c r="N141" s="11"/>
      <c r="O141" s="1">
        <v>307.18720000000002</v>
      </c>
      <c r="P141" s="1">
        <f>O141/E141</f>
        <v>19.199200000000001</v>
      </c>
    </row>
    <row r="142" spans="1:16">
      <c r="A142" s="9" t="s">
        <v>348</v>
      </c>
      <c r="B142" s="9" t="s">
        <v>349</v>
      </c>
      <c r="C142" s="9" t="s">
        <v>347</v>
      </c>
      <c r="D142" s="10">
        <v>840438126800</v>
      </c>
      <c r="E142" s="9">
        <v>16</v>
      </c>
      <c r="F142" s="11">
        <v>5.85</v>
      </c>
      <c r="G142" s="11">
        <v>3.77</v>
      </c>
      <c r="H142" s="11">
        <v>3.77</v>
      </c>
      <c r="I142" s="11">
        <v>2.75</v>
      </c>
      <c r="J142" s="11">
        <v>18</v>
      </c>
      <c r="K142" s="11">
        <v>9</v>
      </c>
      <c r="L142" s="11">
        <v>10</v>
      </c>
      <c r="M142" s="11">
        <v>2.7E-2</v>
      </c>
      <c r="N142" s="11">
        <v>3.6</v>
      </c>
      <c r="O142" s="1">
        <v>307.18720000000002</v>
      </c>
      <c r="P142" s="1">
        <f>O142/E142</f>
        <v>19.199200000000001</v>
      </c>
    </row>
    <row r="143" spans="1:16">
      <c r="A143" s="9" t="s">
        <v>370</v>
      </c>
      <c r="B143" s="9" t="s">
        <v>371</v>
      </c>
      <c r="C143" s="9" t="s">
        <v>347</v>
      </c>
      <c r="D143" s="10"/>
      <c r="E143" s="9">
        <v>16</v>
      </c>
      <c r="F143" s="11">
        <v>5.13</v>
      </c>
      <c r="G143" s="11">
        <v>3</v>
      </c>
      <c r="H143" s="11">
        <v>3</v>
      </c>
      <c r="I143" s="11">
        <v>3</v>
      </c>
      <c r="J143" s="11"/>
      <c r="K143" s="11"/>
      <c r="L143" s="11"/>
      <c r="M143" s="11"/>
      <c r="N143" s="11">
        <v>17</v>
      </c>
      <c r="O143" s="1">
        <v>322.49248500000004</v>
      </c>
      <c r="P143" s="1">
        <f>O143/E143</f>
        <v>20.155780312500003</v>
      </c>
    </row>
    <row r="144" spans="1:16">
      <c r="A144" s="9" t="s">
        <v>374</v>
      </c>
      <c r="B144" s="9" t="s">
        <v>375</v>
      </c>
      <c r="C144" s="9" t="s">
        <v>347</v>
      </c>
      <c r="D144" s="10"/>
      <c r="E144" s="9">
        <v>16</v>
      </c>
      <c r="F144" s="11">
        <v>4</v>
      </c>
      <c r="G144" s="11">
        <v>3.25</v>
      </c>
      <c r="H144" s="11">
        <v>3.25</v>
      </c>
      <c r="I144" s="11">
        <v>2.75</v>
      </c>
      <c r="J144" s="11"/>
      <c r="K144" s="11"/>
      <c r="L144" s="11"/>
      <c r="M144" s="11"/>
      <c r="N144" s="11"/>
      <c r="O144" s="1">
        <v>322.49248500000004</v>
      </c>
      <c r="P144" s="1">
        <f>O144/E144</f>
        <v>20.155780312500003</v>
      </c>
    </row>
    <row r="145" spans="1:16">
      <c r="A145" s="9" t="s">
        <v>368</v>
      </c>
      <c r="B145" s="9" t="s">
        <v>369</v>
      </c>
      <c r="C145" s="9" t="s">
        <v>347</v>
      </c>
      <c r="D145" s="10"/>
      <c r="E145" s="9">
        <v>16</v>
      </c>
      <c r="F145" s="11">
        <v>5.19</v>
      </c>
      <c r="G145" s="11">
        <v>4.2699999999999996</v>
      </c>
      <c r="H145" s="11">
        <v>3</v>
      </c>
      <c r="I145" s="11">
        <v>3</v>
      </c>
      <c r="J145" s="11"/>
      <c r="K145" s="11"/>
      <c r="L145" s="11"/>
      <c r="M145" s="11"/>
      <c r="N145" s="11">
        <v>11</v>
      </c>
      <c r="O145" s="1">
        <v>322.49248500000004</v>
      </c>
      <c r="P145" s="1">
        <f>O145/E145</f>
        <v>20.155780312500003</v>
      </c>
    </row>
    <row r="146" spans="1:16">
      <c r="A146" s="9" t="s">
        <v>372</v>
      </c>
      <c r="B146" s="9" t="s">
        <v>373</v>
      </c>
      <c r="C146" s="9" t="s">
        <v>347</v>
      </c>
      <c r="D146" s="10"/>
      <c r="E146" s="9">
        <v>16</v>
      </c>
      <c r="F146" s="11">
        <v>4.25</v>
      </c>
      <c r="G146" s="11">
        <v>4.75</v>
      </c>
      <c r="H146" s="11">
        <v>4.75</v>
      </c>
      <c r="I146" s="11">
        <v>2.75</v>
      </c>
      <c r="J146" s="11"/>
      <c r="K146" s="11"/>
      <c r="L146" s="11"/>
      <c r="M146" s="11"/>
      <c r="N146" s="11"/>
      <c r="O146" s="1">
        <v>322.49248500000004</v>
      </c>
      <c r="P146" s="1">
        <f>O146/E146</f>
        <v>20.155780312500003</v>
      </c>
    </row>
    <row r="147" spans="1:16">
      <c r="A147" s="9" t="s">
        <v>362</v>
      </c>
      <c r="B147" s="9" t="s">
        <v>363</v>
      </c>
      <c r="C147" s="9" t="s">
        <v>347</v>
      </c>
      <c r="D147" s="10"/>
      <c r="E147" s="9">
        <v>16</v>
      </c>
      <c r="F147" s="11">
        <v>6.4</v>
      </c>
      <c r="G147" s="11">
        <v>2.2559999999999998</v>
      </c>
      <c r="H147" s="11"/>
      <c r="I147" s="11"/>
      <c r="J147" s="11"/>
      <c r="K147" s="11"/>
      <c r="L147" s="11"/>
      <c r="M147" s="11"/>
      <c r="N147" s="11">
        <v>4.7</v>
      </c>
      <c r="O147" s="1">
        <v>322.49248500000004</v>
      </c>
      <c r="P147" s="1">
        <f>O147/E147</f>
        <v>20.155780312500003</v>
      </c>
    </row>
    <row r="148" spans="1:16">
      <c r="A148" s="9" t="s">
        <v>366</v>
      </c>
      <c r="B148" s="9" t="s">
        <v>367</v>
      </c>
      <c r="C148" s="9" t="s">
        <v>347</v>
      </c>
      <c r="D148" s="10"/>
      <c r="E148" s="9">
        <v>16</v>
      </c>
      <c r="F148" s="11">
        <v>4</v>
      </c>
      <c r="G148" s="11">
        <v>3.25</v>
      </c>
      <c r="H148" s="11">
        <v>3.25</v>
      </c>
      <c r="I148" s="11">
        <v>2.75</v>
      </c>
      <c r="J148" s="11"/>
      <c r="K148" s="11"/>
      <c r="L148" s="11"/>
      <c r="M148" s="11"/>
      <c r="N148" s="11">
        <v>0.83</v>
      </c>
      <c r="O148" s="1">
        <v>322.49248500000004</v>
      </c>
      <c r="P148" s="1">
        <f>O148/E148</f>
        <v>20.155780312500003</v>
      </c>
    </row>
    <row r="149" spans="1:16">
      <c r="A149" s="9" t="s">
        <v>360</v>
      </c>
      <c r="B149" s="9" t="s">
        <v>361</v>
      </c>
      <c r="C149" s="9" t="s">
        <v>347</v>
      </c>
      <c r="D149" s="10"/>
      <c r="E149" s="9">
        <v>16</v>
      </c>
      <c r="F149" s="11">
        <v>5</v>
      </c>
      <c r="G149" s="11">
        <v>3.25</v>
      </c>
      <c r="H149" s="11">
        <v>3.25</v>
      </c>
      <c r="I149" s="11">
        <v>2.75</v>
      </c>
      <c r="J149" s="11"/>
      <c r="K149" s="11"/>
      <c r="L149" s="11"/>
      <c r="M149" s="11"/>
      <c r="N149" s="11">
        <v>29.91</v>
      </c>
      <c r="O149" s="1">
        <v>322.49248500000004</v>
      </c>
      <c r="P149" s="1">
        <f>O149/E149</f>
        <v>20.155780312500003</v>
      </c>
    </row>
    <row r="150" spans="1:16">
      <c r="A150" s="9" t="s">
        <v>364</v>
      </c>
      <c r="B150" s="9" t="s">
        <v>365</v>
      </c>
      <c r="C150" s="9" t="s">
        <v>347</v>
      </c>
      <c r="D150" s="10"/>
      <c r="E150" s="9">
        <v>16</v>
      </c>
      <c r="F150" s="11">
        <v>9.4</v>
      </c>
      <c r="G150" s="11">
        <v>3.4</v>
      </c>
      <c r="H150" s="11"/>
      <c r="I150" s="11"/>
      <c r="J150" s="11"/>
      <c r="K150" s="11"/>
      <c r="L150" s="11"/>
      <c r="M150" s="11"/>
      <c r="N150" s="11">
        <v>3.76</v>
      </c>
      <c r="O150" s="1">
        <v>322.49248500000004</v>
      </c>
      <c r="P150" s="1">
        <f>O150/E150</f>
        <v>20.155780312500003</v>
      </c>
    </row>
    <row r="151" spans="1:16">
      <c r="A151" s="9" t="s">
        <v>354</v>
      </c>
      <c r="B151" s="9" t="s">
        <v>355</v>
      </c>
      <c r="C151" s="9" t="s">
        <v>347</v>
      </c>
      <c r="D151" s="10"/>
      <c r="E151" s="9">
        <v>16</v>
      </c>
      <c r="F151" s="11">
        <v>6.75</v>
      </c>
      <c r="G151" s="11">
        <v>3.25</v>
      </c>
      <c r="H151" s="11">
        <v>3.25</v>
      </c>
      <c r="I151" s="11">
        <v>2.75</v>
      </c>
      <c r="J151" s="11"/>
      <c r="K151" s="11"/>
      <c r="L151" s="11"/>
      <c r="M151" s="11"/>
      <c r="N151" s="11"/>
      <c r="O151" s="1">
        <v>322.49248500000004</v>
      </c>
      <c r="P151" s="1">
        <f>O151/E151</f>
        <v>20.155780312500003</v>
      </c>
    </row>
    <row r="152" spans="1:16">
      <c r="A152" s="9" t="s">
        <v>358</v>
      </c>
      <c r="B152" s="9" t="s">
        <v>359</v>
      </c>
      <c r="C152" s="9" t="s">
        <v>347</v>
      </c>
      <c r="D152" s="10"/>
      <c r="E152" s="9">
        <v>16</v>
      </c>
      <c r="F152" s="11">
        <v>4.7699999999999996</v>
      </c>
      <c r="G152" s="11">
        <v>3.5</v>
      </c>
      <c r="H152" s="11">
        <v>3.5</v>
      </c>
      <c r="I152" s="11">
        <v>2.77</v>
      </c>
      <c r="J152" s="11"/>
      <c r="K152" s="11"/>
      <c r="L152" s="11"/>
      <c r="M152" s="11"/>
      <c r="N152" s="11">
        <v>8.35</v>
      </c>
      <c r="O152" s="1">
        <v>322.49248500000004</v>
      </c>
      <c r="P152" s="1">
        <f>O152/E152</f>
        <v>20.155780312500003</v>
      </c>
    </row>
    <row r="153" spans="1:16">
      <c r="A153" s="9" t="s">
        <v>352</v>
      </c>
      <c r="B153" s="9" t="s">
        <v>353</v>
      </c>
      <c r="C153" s="9" t="s">
        <v>347</v>
      </c>
      <c r="D153" s="10"/>
      <c r="E153" s="9">
        <v>16</v>
      </c>
      <c r="F153" s="11">
        <v>5</v>
      </c>
      <c r="G153" s="11">
        <v>3.25</v>
      </c>
      <c r="H153" s="11">
        <v>3.25</v>
      </c>
      <c r="I153" s="11">
        <v>2.75</v>
      </c>
      <c r="J153" s="11"/>
      <c r="K153" s="11"/>
      <c r="L153" s="11"/>
      <c r="M153" s="11"/>
      <c r="N153" s="11"/>
      <c r="O153" s="1">
        <v>322.49248500000004</v>
      </c>
      <c r="P153" s="1">
        <f>O153/E153</f>
        <v>20.155780312500003</v>
      </c>
    </row>
    <row r="154" spans="1:16">
      <c r="A154" s="9" t="s">
        <v>356</v>
      </c>
      <c r="B154" s="9" t="s">
        <v>357</v>
      </c>
      <c r="C154" s="9" t="s">
        <v>347</v>
      </c>
      <c r="D154" s="10"/>
      <c r="E154" s="9">
        <v>16</v>
      </c>
      <c r="F154" s="11">
        <v>7.74</v>
      </c>
      <c r="G154" s="11">
        <v>15</v>
      </c>
      <c r="H154" s="11"/>
      <c r="I154" s="11"/>
      <c r="J154" s="11"/>
      <c r="K154" s="11"/>
      <c r="L154" s="11"/>
      <c r="M154" s="11"/>
      <c r="N154" s="11"/>
      <c r="O154" s="1">
        <v>322.49248500000004</v>
      </c>
      <c r="P154" s="1">
        <f>O154/E154</f>
        <v>20.155780312500003</v>
      </c>
    </row>
    <row r="155" spans="1:16">
      <c r="A155" s="9" t="s">
        <v>1833</v>
      </c>
      <c r="B155" s="9" t="s">
        <v>382</v>
      </c>
      <c r="C155" s="9" t="s">
        <v>347</v>
      </c>
      <c r="D155" s="10"/>
      <c r="E155" s="9">
        <v>16</v>
      </c>
      <c r="F155" s="11">
        <v>9.8000000000000007</v>
      </c>
      <c r="G155" s="11">
        <v>2.206</v>
      </c>
      <c r="H155" s="11"/>
      <c r="I155" s="11"/>
      <c r="J155" s="11"/>
      <c r="K155" s="11"/>
      <c r="L155" s="11"/>
      <c r="M155" s="11"/>
      <c r="N155" s="11">
        <v>2.5299999999999998</v>
      </c>
      <c r="O155" s="1">
        <v>322.49248500000004</v>
      </c>
      <c r="P155" s="1">
        <f>O155/E155</f>
        <v>20.155780312500003</v>
      </c>
    </row>
    <row r="156" spans="1:16">
      <c r="A156" s="9" t="s">
        <v>378</v>
      </c>
      <c r="B156" s="9" t="s">
        <v>379</v>
      </c>
      <c r="C156" s="9" t="s">
        <v>347</v>
      </c>
      <c r="D156" s="10"/>
      <c r="E156" s="9">
        <v>16</v>
      </c>
      <c r="F156" s="11">
        <v>5.12</v>
      </c>
      <c r="G156" s="11">
        <v>2.78</v>
      </c>
      <c r="H156" s="11"/>
      <c r="I156" s="11"/>
      <c r="J156" s="11"/>
      <c r="K156" s="11"/>
      <c r="L156" s="11"/>
      <c r="M156" s="11"/>
      <c r="N156" s="11">
        <v>5.27</v>
      </c>
      <c r="O156" s="1">
        <v>322.49248500000004</v>
      </c>
      <c r="P156" s="1">
        <f>O156/E156</f>
        <v>20.155780312500003</v>
      </c>
    </row>
    <row r="157" spans="1:16">
      <c r="A157" s="9" t="s">
        <v>376</v>
      </c>
      <c r="B157" s="9" t="s">
        <v>377</v>
      </c>
      <c r="C157" s="9" t="s">
        <v>347</v>
      </c>
      <c r="D157" s="10"/>
      <c r="E157" s="9">
        <v>16</v>
      </c>
      <c r="F157" s="11">
        <v>5</v>
      </c>
      <c r="G157" s="11">
        <v>3.25</v>
      </c>
      <c r="H157" s="11">
        <v>3.25</v>
      </c>
      <c r="I157" s="11">
        <v>2.75</v>
      </c>
      <c r="J157" s="11"/>
      <c r="K157" s="11"/>
      <c r="L157" s="11"/>
      <c r="M157" s="11"/>
      <c r="N157" s="11"/>
      <c r="O157" s="1">
        <v>322.49248500000004</v>
      </c>
      <c r="P157" s="1">
        <f>O157/E157</f>
        <v>20.155780312500003</v>
      </c>
    </row>
    <row r="158" spans="1:16">
      <c r="A158" s="9" t="s">
        <v>380</v>
      </c>
      <c r="B158" s="9" t="s">
        <v>381</v>
      </c>
      <c r="C158" s="9" t="s">
        <v>347</v>
      </c>
      <c r="D158" s="10"/>
      <c r="E158" s="9">
        <v>16</v>
      </c>
      <c r="F158" s="11">
        <v>4.25</v>
      </c>
      <c r="G158" s="11">
        <v>4.75</v>
      </c>
      <c r="H158" s="11">
        <v>4.75</v>
      </c>
      <c r="I158" s="11">
        <v>2.75</v>
      </c>
      <c r="J158" s="11"/>
      <c r="K158" s="11"/>
      <c r="L158" s="11"/>
      <c r="M158" s="11"/>
      <c r="N158" s="11">
        <v>7.7</v>
      </c>
      <c r="O158" s="1">
        <v>322.49248500000004</v>
      </c>
      <c r="P158" s="1">
        <f>O158/E158</f>
        <v>20.155780312500003</v>
      </c>
    </row>
    <row r="159" spans="1:16">
      <c r="A159" s="9" t="s">
        <v>393</v>
      </c>
      <c r="B159" s="9" t="s">
        <v>394</v>
      </c>
      <c r="C159" s="9" t="s">
        <v>388</v>
      </c>
      <c r="D159" s="10">
        <v>840438133402</v>
      </c>
      <c r="E159" s="9">
        <v>24</v>
      </c>
      <c r="F159" s="11">
        <v>9.4</v>
      </c>
      <c r="G159" s="11">
        <v>5</v>
      </c>
      <c r="H159" s="11"/>
      <c r="I159" s="11"/>
      <c r="J159" s="11"/>
      <c r="K159" s="11"/>
      <c r="L159" s="11"/>
      <c r="M159" s="11"/>
      <c r="N159" s="11">
        <v>1.69</v>
      </c>
      <c r="O159" s="1">
        <v>450</v>
      </c>
      <c r="P159" s="1">
        <f>O159/E159</f>
        <v>18.75</v>
      </c>
    </row>
    <row r="160" spans="1:16">
      <c r="A160" s="9" t="s">
        <v>395</v>
      </c>
      <c r="B160" s="9" t="s">
        <v>396</v>
      </c>
      <c r="C160" s="9" t="s">
        <v>388</v>
      </c>
      <c r="D160" s="10">
        <v>840438133419</v>
      </c>
      <c r="E160" s="9">
        <v>24</v>
      </c>
      <c r="F160" s="11">
        <v>12</v>
      </c>
      <c r="G160" s="11">
        <v>7.7</v>
      </c>
      <c r="H160" s="11"/>
      <c r="I160" s="11"/>
      <c r="J160" s="11"/>
      <c r="K160" s="11"/>
      <c r="L160" s="11"/>
      <c r="M160" s="11"/>
      <c r="N160" s="11"/>
      <c r="O160" s="1">
        <v>450</v>
      </c>
      <c r="P160" s="1">
        <f>O160/E160</f>
        <v>18.75</v>
      </c>
    </row>
    <row r="161" spans="1:16">
      <c r="A161" s="9" t="s">
        <v>389</v>
      </c>
      <c r="B161" s="9" t="s">
        <v>390</v>
      </c>
      <c r="C161" s="9" t="s">
        <v>388</v>
      </c>
      <c r="D161" s="10"/>
      <c r="E161" s="9">
        <v>16</v>
      </c>
      <c r="F161" s="11">
        <v>8.5</v>
      </c>
      <c r="G161" s="11">
        <v>3.25</v>
      </c>
      <c r="H161" s="11">
        <v>3.25</v>
      </c>
      <c r="I161" s="11">
        <v>2.25</v>
      </c>
      <c r="J161" s="11"/>
      <c r="K161" s="11"/>
      <c r="L161" s="11"/>
      <c r="M161" s="11"/>
      <c r="N161" s="11">
        <v>1.37</v>
      </c>
      <c r="O161" s="1">
        <v>485.80116959064333</v>
      </c>
      <c r="P161" s="1">
        <f>O161/E161</f>
        <v>30.362573099415208</v>
      </c>
    </row>
    <row r="162" spans="1:16">
      <c r="A162" s="9" t="s">
        <v>386</v>
      </c>
      <c r="B162" s="9" t="s">
        <v>387</v>
      </c>
      <c r="C162" s="9" t="s">
        <v>388</v>
      </c>
      <c r="D162" s="10"/>
      <c r="E162" s="9">
        <v>16</v>
      </c>
      <c r="F162" s="11">
        <v>4.74</v>
      </c>
      <c r="G162" s="11">
        <v>8.48</v>
      </c>
      <c r="H162" s="11"/>
      <c r="I162" s="11"/>
      <c r="J162" s="11"/>
      <c r="K162" s="11"/>
      <c r="L162" s="11"/>
      <c r="M162" s="11"/>
      <c r="N162" s="11">
        <v>1.31</v>
      </c>
      <c r="O162" s="1">
        <v>485.80116959064333</v>
      </c>
      <c r="P162" s="1">
        <f>O162/E162</f>
        <v>30.362573099415208</v>
      </c>
    </row>
    <row r="163" spans="1:16">
      <c r="A163" s="9" t="s">
        <v>399</v>
      </c>
      <c r="B163" s="9" t="s">
        <v>400</v>
      </c>
      <c r="C163" s="9" t="s">
        <v>388</v>
      </c>
      <c r="D163" s="10"/>
      <c r="E163" s="9">
        <v>16</v>
      </c>
      <c r="F163" s="11">
        <v>4</v>
      </c>
      <c r="G163" s="11">
        <v>3.11</v>
      </c>
      <c r="H163" s="11"/>
      <c r="I163" s="11"/>
      <c r="J163" s="11"/>
      <c r="K163" s="11"/>
      <c r="L163" s="11"/>
      <c r="M163" s="11"/>
      <c r="N163" s="11">
        <v>24.28</v>
      </c>
      <c r="O163" s="1">
        <v>465</v>
      </c>
      <c r="P163" s="1">
        <f>O163/E163</f>
        <v>29.0625</v>
      </c>
    </row>
    <row r="164" spans="1:16">
      <c r="A164" s="9" t="s">
        <v>401</v>
      </c>
      <c r="B164" s="9" t="s">
        <v>402</v>
      </c>
      <c r="C164" s="9" t="s">
        <v>388</v>
      </c>
      <c r="D164" s="10"/>
      <c r="E164" s="9">
        <v>16</v>
      </c>
      <c r="F164" s="11">
        <v>5.5</v>
      </c>
      <c r="G164" s="11">
        <v>2.75</v>
      </c>
      <c r="H164" s="11">
        <v>2.75</v>
      </c>
      <c r="I164" s="11">
        <v>2.25</v>
      </c>
      <c r="J164" s="11"/>
      <c r="K164" s="11"/>
      <c r="L164" s="11"/>
      <c r="M164" s="11"/>
      <c r="N164" s="11"/>
      <c r="O164" s="1">
        <v>465</v>
      </c>
      <c r="P164" s="1">
        <f>O164/E164</f>
        <v>29.0625</v>
      </c>
    </row>
    <row r="165" spans="1:16">
      <c r="A165" s="9" t="s">
        <v>391</v>
      </c>
      <c r="B165" s="9" t="s">
        <v>392</v>
      </c>
      <c r="C165" s="9" t="s">
        <v>388</v>
      </c>
      <c r="D165" s="10"/>
      <c r="E165" s="9">
        <v>16</v>
      </c>
      <c r="F165" s="11">
        <v>7.46</v>
      </c>
      <c r="G165" s="11">
        <v>3</v>
      </c>
      <c r="H165" s="11"/>
      <c r="I165" s="11"/>
      <c r="J165" s="11"/>
      <c r="K165" s="11"/>
      <c r="L165" s="11"/>
      <c r="M165" s="11"/>
      <c r="N165" s="11"/>
      <c r="O165" s="1">
        <v>485.8</v>
      </c>
      <c r="P165" s="1">
        <f>O165/E165</f>
        <v>30.362500000000001</v>
      </c>
    </row>
    <row r="166" spans="1:16">
      <c r="A166" s="9" t="s">
        <v>403</v>
      </c>
      <c r="B166" s="9" t="s">
        <v>404</v>
      </c>
      <c r="C166" s="9" t="s">
        <v>388</v>
      </c>
      <c r="D166" s="10"/>
      <c r="E166" s="9">
        <v>16</v>
      </c>
      <c r="F166" s="11">
        <v>3.75</v>
      </c>
      <c r="G166" s="11">
        <v>3.25</v>
      </c>
      <c r="H166" s="11">
        <v>3.25</v>
      </c>
      <c r="I166" s="11">
        <v>2.5</v>
      </c>
      <c r="J166" s="11"/>
      <c r="K166" s="11"/>
      <c r="L166" s="11"/>
      <c r="M166" s="11"/>
      <c r="N166" s="11"/>
      <c r="O166" s="1">
        <v>465</v>
      </c>
      <c r="P166" s="1">
        <f>O166/E166</f>
        <v>29.0625</v>
      </c>
    </row>
    <row r="167" spans="1:16">
      <c r="A167" s="9" t="s">
        <v>405</v>
      </c>
      <c r="B167" s="9" t="s">
        <v>406</v>
      </c>
      <c r="C167" s="9" t="s">
        <v>388</v>
      </c>
      <c r="D167" s="10"/>
      <c r="E167" s="9">
        <v>16</v>
      </c>
      <c r="F167" s="11">
        <v>7.46</v>
      </c>
      <c r="G167" s="11">
        <v>3.1749999999999998</v>
      </c>
      <c r="H167" s="11">
        <v>3.25</v>
      </c>
      <c r="I167" s="11">
        <v>2.25</v>
      </c>
      <c r="J167" s="11"/>
      <c r="K167" s="11"/>
      <c r="L167" s="11"/>
      <c r="M167" s="11"/>
      <c r="N167" s="11"/>
      <c r="O167" s="1">
        <v>465</v>
      </c>
      <c r="P167" s="1">
        <f>O167/E167</f>
        <v>29.0625</v>
      </c>
    </row>
    <row r="168" spans="1:16">
      <c r="A168" s="9" t="s">
        <v>397</v>
      </c>
      <c r="B168" s="9" t="s">
        <v>398</v>
      </c>
      <c r="C168" s="9" t="s">
        <v>388</v>
      </c>
      <c r="D168" s="10"/>
      <c r="E168" s="9">
        <v>6</v>
      </c>
      <c r="F168" s="11">
        <v>5.5</v>
      </c>
      <c r="G168" s="11">
        <v>2.25</v>
      </c>
      <c r="H168" s="11">
        <v>0.25</v>
      </c>
      <c r="I168" s="11">
        <v>2.25</v>
      </c>
      <c r="J168" s="11">
        <v>8.66</v>
      </c>
      <c r="K168" s="11"/>
      <c r="L168" s="11">
        <v>4.33</v>
      </c>
      <c r="M168" s="11">
        <v>4.0000000000000001E-3</v>
      </c>
      <c r="N168" s="11">
        <v>5.7</v>
      </c>
      <c r="O168" s="1">
        <v>73.39</v>
      </c>
      <c r="P168" s="1">
        <f>O168/E168</f>
        <v>12.231666666666667</v>
      </c>
    </row>
    <row r="169" spans="1:16">
      <c r="A169" s="9" t="s">
        <v>407</v>
      </c>
      <c r="B169" s="9" t="s">
        <v>408</v>
      </c>
      <c r="C169" s="9" t="s">
        <v>409</v>
      </c>
      <c r="D169" s="10" t="e">
        <f>VLOOKUP(A169,#REF!,3,0)</f>
        <v>#REF!</v>
      </c>
      <c r="E169" s="9">
        <v>3</v>
      </c>
      <c r="F169" s="11"/>
      <c r="G169" s="11"/>
      <c r="H169" s="11"/>
      <c r="I169" s="11"/>
      <c r="J169" s="11"/>
      <c r="K169" s="11"/>
      <c r="L169" s="11"/>
      <c r="M169" s="11"/>
      <c r="N169" s="11">
        <v>21.032000000000004</v>
      </c>
      <c r="O169" s="1">
        <v>257.26315789473688</v>
      </c>
      <c r="P169" s="1">
        <v>257.26</v>
      </c>
    </row>
    <row r="170" spans="1:16">
      <c r="A170" s="9" t="s">
        <v>410</v>
      </c>
      <c r="B170" s="9" t="s">
        <v>411</v>
      </c>
      <c r="C170" s="9" t="s">
        <v>409</v>
      </c>
      <c r="D170" s="10" t="e">
        <f>VLOOKUP(A170,#REF!,3,0)</f>
        <v>#REF!</v>
      </c>
      <c r="E170" s="9">
        <v>1</v>
      </c>
      <c r="F170" s="11"/>
      <c r="G170" s="11"/>
      <c r="H170" s="11"/>
      <c r="I170" s="11"/>
      <c r="J170" s="11"/>
      <c r="K170" s="11"/>
      <c r="L170" s="11"/>
      <c r="M170" s="11"/>
      <c r="N170" s="11">
        <v>9.2620000000000005</v>
      </c>
      <c r="O170" s="1">
        <v>378.45614035087721</v>
      </c>
      <c r="P170" s="1">
        <f>O170/E170</f>
        <v>378.45614035087721</v>
      </c>
    </row>
    <row r="171" spans="1:16">
      <c r="A171" s="9" t="s">
        <v>417</v>
      </c>
      <c r="B171" s="9" t="s">
        <v>418</v>
      </c>
      <c r="C171" s="9" t="s">
        <v>419</v>
      </c>
      <c r="D171" s="10" t="e">
        <f>VLOOKUP(A171,#REF!,3,0)</f>
        <v>#REF!</v>
      </c>
      <c r="E171" s="9">
        <v>1</v>
      </c>
      <c r="F171" s="11"/>
      <c r="G171" s="11"/>
      <c r="H171" s="11"/>
      <c r="I171" s="11"/>
      <c r="J171" s="11"/>
      <c r="K171" s="11"/>
      <c r="L171" s="11"/>
      <c r="M171" s="11"/>
      <c r="N171" s="11">
        <v>1.7380000000000002</v>
      </c>
      <c r="O171" s="1">
        <v>60.771929824561404</v>
      </c>
      <c r="P171" s="1">
        <f>O171/E171</f>
        <v>60.771929824561404</v>
      </c>
    </row>
    <row r="172" spans="1:16">
      <c r="A172" s="9" t="s">
        <v>420</v>
      </c>
      <c r="B172" s="9" t="s">
        <v>421</v>
      </c>
      <c r="C172" s="9" t="s">
        <v>419</v>
      </c>
      <c r="D172" s="10" t="e">
        <f>VLOOKUP(A172,#REF!,3,0)</f>
        <v>#REF!</v>
      </c>
      <c r="E172" s="9">
        <v>1</v>
      </c>
      <c r="F172" s="11"/>
      <c r="G172" s="11"/>
      <c r="H172" s="11"/>
      <c r="I172" s="11"/>
      <c r="J172" s="11"/>
      <c r="K172" s="11"/>
      <c r="L172" s="11"/>
      <c r="M172" s="11"/>
      <c r="N172" s="11">
        <v>2.6179999999999999</v>
      </c>
      <c r="O172" s="1">
        <v>88.84210526315789</v>
      </c>
      <c r="P172" s="1">
        <f>O172/E172</f>
        <v>88.84210526315789</v>
      </c>
    </row>
    <row r="173" spans="1:16">
      <c r="A173" s="9" t="s">
        <v>1558</v>
      </c>
      <c r="B173" s="9" t="s">
        <v>1559</v>
      </c>
      <c r="C173" s="9" t="s">
        <v>1815</v>
      </c>
      <c r="D173" s="10">
        <v>5060020672224</v>
      </c>
      <c r="E173" s="9">
        <v>6</v>
      </c>
      <c r="F173" s="11">
        <v>7.7165356800000007</v>
      </c>
      <c r="G173" s="11">
        <v>10.629921600000001</v>
      </c>
      <c r="H173" s="11">
        <v>10.75</v>
      </c>
      <c r="I173" s="11"/>
      <c r="J173" s="11">
        <v>15</v>
      </c>
      <c r="K173" s="11">
        <v>8.74</v>
      </c>
      <c r="L173" s="11">
        <v>8.6</v>
      </c>
      <c r="M173" s="11"/>
      <c r="N173" s="11">
        <v>34</v>
      </c>
      <c r="O173" s="1">
        <v>381.6155</v>
      </c>
      <c r="P173" s="1">
        <f>O173/E173</f>
        <v>63.602583333333335</v>
      </c>
    </row>
    <row r="174" spans="1:16">
      <c r="A174" s="9" t="s">
        <v>816</v>
      </c>
      <c r="B174" s="9" t="s">
        <v>817</v>
      </c>
      <c r="C174" s="9" t="s">
        <v>1815</v>
      </c>
      <c r="D174" s="10">
        <v>5060020672248</v>
      </c>
      <c r="E174" s="9">
        <v>2</v>
      </c>
      <c r="F174" s="11">
        <v>6.43</v>
      </c>
      <c r="G174" s="11">
        <v>2.556</v>
      </c>
      <c r="H174" s="11"/>
      <c r="I174" s="11"/>
      <c r="J174" s="11">
        <v>14.57</v>
      </c>
      <c r="K174" s="11">
        <v>10.53</v>
      </c>
      <c r="L174" s="11">
        <v>12.8</v>
      </c>
      <c r="M174" s="11">
        <v>3.4000000000000002E-2</v>
      </c>
      <c r="N174" s="11">
        <v>4.0999999999999996</v>
      </c>
      <c r="O174" s="1">
        <v>309.2835</v>
      </c>
      <c r="P174" s="1">
        <f>O174/E174</f>
        <v>154.64175</v>
      </c>
    </row>
    <row r="175" spans="1:16">
      <c r="A175" s="9" t="s">
        <v>643</v>
      </c>
      <c r="B175" s="9" t="s">
        <v>644</v>
      </c>
      <c r="C175" s="9" t="s">
        <v>645</v>
      </c>
      <c r="D175" s="10">
        <v>5060020658631</v>
      </c>
      <c r="E175" s="9">
        <v>6</v>
      </c>
      <c r="F175" s="11">
        <v>9.1</v>
      </c>
      <c r="G175" s="11">
        <v>2.4060000000000001</v>
      </c>
      <c r="H175" s="11"/>
      <c r="I175" s="11"/>
      <c r="J175" s="11">
        <v>12.99</v>
      </c>
      <c r="K175" s="11">
        <v>9.25</v>
      </c>
      <c r="L175" s="11">
        <v>5.71</v>
      </c>
      <c r="M175" s="11">
        <v>1.0999999999999999E-2</v>
      </c>
      <c r="N175" s="11">
        <v>2.5499999999999998</v>
      </c>
      <c r="O175" s="1">
        <v>112.00000000000001</v>
      </c>
      <c r="P175" s="1">
        <f>O175/E175</f>
        <v>18.666666666666668</v>
      </c>
    </row>
    <row r="176" spans="1:16">
      <c r="A176" s="9" t="s">
        <v>646</v>
      </c>
      <c r="B176" s="9" t="s">
        <v>647</v>
      </c>
      <c r="C176" s="9" t="s">
        <v>645</v>
      </c>
      <c r="D176" s="10">
        <v>5060020658648</v>
      </c>
      <c r="E176" s="9">
        <v>6</v>
      </c>
      <c r="F176" s="11">
        <v>6.42</v>
      </c>
      <c r="G176" s="11">
        <v>2.456</v>
      </c>
      <c r="H176" s="11"/>
      <c r="I176" s="11"/>
      <c r="J176" s="11">
        <v>19.690000000000001</v>
      </c>
      <c r="K176" s="11">
        <v>13.75</v>
      </c>
      <c r="L176" s="11">
        <v>7.48</v>
      </c>
      <c r="M176" s="11">
        <v>3.2000000000000001E-2</v>
      </c>
      <c r="N176" s="11">
        <v>4.9000000000000004</v>
      </c>
      <c r="O176" s="1">
        <v>217.26315789473685</v>
      </c>
      <c r="P176" s="1">
        <f>O176/E176</f>
        <v>36.210526315789473</v>
      </c>
    </row>
    <row r="177" spans="1:16">
      <c r="A177" s="9" t="s">
        <v>648</v>
      </c>
      <c r="B177" s="9" t="s">
        <v>649</v>
      </c>
      <c r="C177" s="9" t="s">
        <v>645</v>
      </c>
      <c r="D177" s="10">
        <v>5060020658655</v>
      </c>
      <c r="E177" s="9">
        <v>1</v>
      </c>
      <c r="F177" s="11">
        <v>7.5</v>
      </c>
      <c r="G177" s="11"/>
      <c r="H177" s="11"/>
      <c r="I177" s="11"/>
      <c r="J177" s="11">
        <v>7.87</v>
      </c>
      <c r="K177" s="11">
        <v>7.75</v>
      </c>
      <c r="L177" s="11">
        <v>6.5</v>
      </c>
      <c r="M177" s="11">
        <v>7.0000000000000001E-3</v>
      </c>
      <c r="N177" s="11">
        <v>29.93</v>
      </c>
      <c r="O177" s="1">
        <v>49.005847953216374</v>
      </c>
      <c r="P177" s="1">
        <f>O177/E177</f>
        <v>49.005847953216374</v>
      </c>
    </row>
    <row r="178" spans="1:16">
      <c r="A178" s="9" t="s">
        <v>443</v>
      </c>
      <c r="B178" s="9" t="s">
        <v>444</v>
      </c>
      <c r="C178" s="9" t="s">
        <v>436</v>
      </c>
      <c r="D178" s="10">
        <v>810094870201</v>
      </c>
      <c r="E178" s="9">
        <v>12</v>
      </c>
      <c r="F178" s="11">
        <v>3</v>
      </c>
      <c r="G178" s="11">
        <v>3</v>
      </c>
      <c r="H178" s="11">
        <v>3</v>
      </c>
      <c r="I178" s="11">
        <v>2</v>
      </c>
      <c r="J178" s="11"/>
      <c r="K178" s="11"/>
      <c r="L178" s="11"/>
      <c r="M178" s="11"/>
      <c r="N178" s="11">
        <v>2.4200000000000004</v>
      </c>
      <c r="O178" s="1">
        <v>105.79</v>
      </c>
      <c r="P178" s="1">
        <f>O178/E178</f>
        <v>8.8158333333333339</v>
      </c>
    </row>
    <row r="179" spans="1:16">
      <c r="A179" s="9" t="s">
        <v>445</v>
      </c>
      <c r="B179" s="9" t="s">
        <v>446</v>
      </c>
      <c r="C179" s="9" t="s">
        <v>436</v>
      </c>
      <c r="D179" s="10">
        <v>810094870232</v>
      </c>
      <c r="E179" s="9">
        <v>12</v>
      </c>
      <c r="F179" s="11">
        <v>3.75</v>
      </c>
      <c r="G179" s="11">
        <v>3.5</v>
      </c>
      <c r="H179" s="11">
        <v>3.5</v>
      </c>
      <c r="I179" s="11">
        <v>2.25</v>
      </c>
      <c r="J179" s="11"/>
      <c r="K179" s="11"/>
      <c r="L179" s="11"/>
      <c r="M179" s="11"/>
      <c r="N179" s="11">
        <v>5.5</v>
      </c>
      <c r="O179" s="1">
        <v>132.94999999999999</v>
      </c>
      <c r="P179" s="1">
        <f>O179/E179</f>
        <v>11.079166666666666</v>
      </c>
    </row>
    <row r="180" spans="1:16">
      <c r="A180" s="9" t="s">
        <v>434</v>
      </c>
      <c r="B180" s="9" t="s">
        <v>435</v>
      </c>
      <c r="C180" s="9" t="s">
        <v>436</v>
      </c>
      <c r="D180" s="10">
        <v>810094870089</v>
      </c>
      <c r="E180" s="9">
        <v>12</v>
      </c>
      <c r="F180" s="11">
        <v>4</v>
      </c>
      <c r="G180" s="11">
        <v>3.75</v>
      </c>
      <c r="H180" s="11">
        <v>3.75</v>
      </c>
      <c r="I180" s="11">
        <v>2.5</v>
      </c>
      <c r="J180" s="11"/>
      <c r="K180" s="11"/>
      <c r="L180" s="11"/>
      <c r="M180" s="11"/>
      <c r="N180" s="11">
        <v>4.4000000000000004</v>
      </c>
      <c r="O180" s="1">
        <v>135.88999999999999</v>
      </c>
      <c r="P180" s="1">
        <f>O180/E180</f>
        <v>11.324166666666665</v>
      </c>
    </row>
    <row r="181" spans="1:16">
      <c r="A181" s="9" t="s">
        <v>437</v>
      </c>
      <c r="B181" s="9" t="s">
        <v>438</v>
      </c>
      <c r="C181" s="9" t="s">
        <v>436</v>
      </c>
      <c r="D181" s="10">
        <v>810094870119</v>
      </c>
      <c r="E181" s="9">
        <v>12</v>
      </c>
      <c r="F181" s="11">
        <v>5.75</v>
      </c>
      <c r="G181" s="11">
        <v>3.25</v>
      </c>
      <c r="H181" s="11">
        <v>3.25</v>
      </c>
      <c r="I181" s="11">
        <v>2</v>
      </c>
      <c r="J181" s="11"/>
      <c r="K181" s="11"/>
      <c r="L181" s="11"/>
      <c r="M181" s="11"/>
      <c r="N181" s="11">
        <v>5.9400000000000013</v>
      </c>
      <c r="O181" s="1">
        <v>191.45</v>
      </c>
      <c r="P181" s="1">
        <f>O181/E181</f>
        <v>15.954166666666666</v>
      </c>
    </row>
    <row r="182" spans="1:16">
      <c r="A182" s="9" t="s">
        <v>439</v>
      </c>
      <c r="B182" s="9" t="s">
        <v>440</v>
      </c>
      <c r="C182" s="9" t="s">
        <v>436</v>
      </c>
      <c r="D182" s="10">
        <v>810094870140</v>
      </c>
      <c r="E182" s="9">
        <v>12</v>
      </c>
      <c r="F182" s="11">
        <v>6</v>
      </c>
      <c r="G182" s="11">
        <v>3.25</v>
      </c>
      <c r="H182" s="11">
        <v>3.25</v>
      </c>
      <c r="I182" s="11">
        <v>2.25</v>
      </c>
      <c r="J182" s="11"/>
      <c r="K182" s="11"/>
      <c r="L182" s="11"/>
      <c r="M182" s="11"/>
      <c r="N182" s="11">
        <v>4.95</v>
      </c>
      <c r="O182" s="1">
        <v>193.16</v>
      </c>
      <c r="P182" s="1">
        <f>O182/E182</f>
        <v>16.096666666666668</v>
      </c>
    </row>
    <row r="183" spans="1:16">
      <c r="A183" s="9" t="s">
        <v>441</v>
      </c>
      <c r="B183" s="9" t="s">
        <v>442</v>
      </c>
      <c r="C183" s="9" t="s">
        <v>436</v>
      </c>
      <c r="D183" s="10">
        <v>810094870171</v>
      </c>
      <c r="E183" s="9">
        <v>12</v>
      </c>
      <c r="F183" s="11">
        <v>6.25</v>
      </c>
      <c r="G183" s="11">
        <v>3.5</v>
      </c>
      <c r="H183" s="11">
        <v>3.5</v>
      </c>
      <c r="I183" s="11">
        <v>2.25</v>
      </c>
      <c r="J183" s="11"/>
      <c r="K183" s="11"/>
      <c r="L183" s="11"/>
      <c r="M183" s="11"/>
      <c r="N183" s="11">
        <v>7.0400000000000009</v>
      </c>
      <c r="O183" s="1">
        <v>201.24</v>
      </c>
      <c r="P183" s="1">
        <f>O183/E183</f>
        <v>16.77</v>
      </c>
    </row>
    <row r="184" spans="1:16">
      <c r="A184" s="9" t="s">
        <v>161</v>
      </c>
      <c r="B184" s="9" t="s">
        <v>162</v>
      </c>
      <c r="C184" s="9" t="s">
        <v>14</v>
      </c>
      <c r="D184" s="10"/>
      <c r="E184" s="9">
        <v>1</v>
      </c>
      <c r="F184" s="11">
        <v>6.39</v>
      </c>
      <c r="G184" s="11">
        <v>2.1560000000000001</v>
      </c>
      <c r="H184" s="11"/>
      <c r="I184" s="11"/>
      <c r="J184" s="11">
        <v>7.5</v>
      </c>
      <c r="K184" s="11">
        <v>14</v>
      </c>
      <c r="L184" s="11">
        <v>5</v>
      </c>
      <c r="M184" s="11">
        <v>8.9999999999999993E-3</v>
      </c>
      <c r="N184" s="11">
        <v>4.5999999999999996</v>
      </c>
      <c r="O184" s="1">
        <v>481.89750000000004</v>
      </c>
      <c r="P184" s="1">
        <f>O184/E184</f>
        <v>481.89750000000004</v>
      </c>
    </row>
    <row r="185" spans="1:16">
      <c r="A185" s="9" t="s">
        <v>174</v>
      </c>
      <c r="B185" s="9" t="s">
        <v>175</v>
      </c>
      <c r="C185" s="9" t="s">
        <v>14</v>
      </c>
      <c r="D185" s="10">
        <v>9343786002266</v>
      </c>
      <c r="E185" s="9">
        <v>12</v>
      </c>
      <c r="F185" s="11">
        <v>1.25</v>
      </c>
      <c r="G185" s="11">
        <v>4.75</v>
      </c>
      <c r="H185" s="11"/>
      <c r="I185" s="11"/>
      <c r="J185" s="11">
        <v>14.43</v>
      </c>
      <c r="K185" s="11">
        <v>8.19</v>
      </c>
      <c r="L185" s="11">
        <v>6.24</v>
      </c>
      <c r="M185" s="11">
        <v>1.2E-2</v>
      </c>
      <c r="N185" s="11">
        <v>14.34</v>
      </c>
      <c r="O185" s="1">
        <v>359.61345000000006</v>
      </c>
      <c r="P185" s="1">
        <f>O185/E185</f>
        <v>29.967787500000004</v>
      </c>
    </row>
    <row r="186" spans="1:16">
      <c r="A186" s="9" t="s">
        <v>178</v>
      </c>
      <c r="B186" s="9" t="s">
        <v>179</v>
      </c>
      <c r="C186" s="9" t="s">
        <v>14</v>
      </c>
      <c r="D186" s="10">
        <v>9343786002839</v>
      </c>
      <c r="E186" s="9">
        <v>12</v>
      </c>
      <c r="F186" s="11">
        <v>13</v>
      </c>
      <c r="G186" s="11">
        <v>6.4</v>
      </c>
      <c r="H186" s="11"/>
      <c r="I186" s="11"/>
      <c r="J186" s="11">
        <v>14.43</v>
      </c>
      <c r="K186" s="11">
        <v>8.19</v>
      </c>
      <c r="L186" s="11">
        <v>6.24</v>
      </c>
      <c r="M186" s="11">
        <v>1.2E-2</v>
      </c>
      <c r="N186" s="11"/>
      <c r="O186" s="1">
        <v>524.55847500000004</v>
      </c>
      <c r="P186" s="1">
        <f>O186/E186</f>
        <v>43.713206250000006</v>
      </c>
    </row>
    <row r="187" spans="1:16">
      <c r="A187" s="9" t="s">
        <v>180</v>
      </c>
      <c r="B187" s="9" t="s">
        <v>181</v>
      </c>
      <c r="C187" s="9" t="s">
        <v>14</v>
      </c>
      <c r="D187" s="10">
        <v>9343786002860</v>
      </c>
      <c r="E187" s="9">
        <v>12</v>
      </c>
      <c r="F187" s="11">
        <v>10</v>
      </c>
      <c r="G187" s="11">
        <v>6.12</v>
      </c>
      <c r="H187" s="11"/>
      <c r="I187" s="11"/>
      <c r="J187" s="11">
        <v>14.43</v>
      </c>
      <c r="K187" s="11">
        <v>8.19</v>
      </c>
      <c r="L187" s="11">
        <v>6.24</v>
      </c>
      <c r="M187" s="11">
        <v>1.2E-2</v>
      </c>
      <c r="N187" s="11">
        <v>3.22</v>
      </c>
      <c r="O187" s="1">
        <v>524.55847500000004</v>
      </c>
      <c r="P187" s="1">
        <f>O187/E187</f>
        <v>43.713206250000006</v>
      </c>
    </row>
    <row r="188" spans="1:16">
      <c r="A188" s="9" t="s">
        <v>176</v>
      </c>
      <c r="B188" s="9" t="s">
        <v>177</v>
      </c>
      <c r="C188" s="9" t="s">
        <v>14</v>
      </c>
      <c r="D188" s="10">
        <v>9343786005618</v>
      </c>
      <c r="E188" s="9">
        <v>12</v>
      </c>
      <c r="F188" s="11">
        <v>1.25</v>
      </c>
      <c r="G188" s="11">
        <v>4.75</v>
      </c>
      <c r="H188" s="11"/>
      <c r="I188" s="11"/>
      <c r="J188" s="11">
        <v>14.43</v>
      </c>
      <c r="K188" s="11">
        <v>8.19</v>
      </c>
      <c r="L188" s="11">
        <v>6.24</v>
      </c>
      <c r="M188" s="11">
        <v>1.2E-2</v>
      </c>
      <c r="N188" s="11"/>
      <c r="O188" s="1">
        <v>717.98107500000003</v>
      </c>
      <c r="P188" s="1">
        <f>O188/E188</f>
        <v>59.831756250000005</v>
      </c>
    </row>
    <row r="189" spans="1:16">
      <c r="A189" s="9" t="s">
        <v>185</v>
      </c>
      <c r="B189" s="9" t="s">
        <v>186</v>
      </c>
      <c r="C189" s="9" t="s">
        <v>14</v>
      </c>
      <c r="D189" s="10">
        <v>9343786002488</v>
      </c>
      <c r="E189" s="9">
        <v>12</v>
      </c>
      <c r="F189" s="11">
        <v>12.6</v>
      </c>
      <c r="G189" s="11">
        <v>10.1</v>
      </c>
      <c r="H189" s="11"/>
      <c r="I189" s="11"/>
      <c r="J189" s="11">
        <v>10.34</v>
      </c>
      <c r="K189" s="11">
        <v>4.9725000000000001</v>
      </c>
      <c r="L189" s="11">
        <v>3.12</v>
      </c>
      <c r="M189" s="11">
        <v>3.0000000000000001E-3</v>
      </c>
      <c r="N189" s="11"/>
      <c r="O189" s="1">
        <v>434.73684210526318</v>
      </c>
      <c r="P189" s="1">
        <f>O189/E189</f>
        <v>36.228070175438596</v>
      </c>
    </row>
    <row r="190" spans="1:16">
      <c r="A190" s="9" t="s">
        <v>189</v>
      </c>
      <c r="B190" s="9" t="s">
        <v>190</v>
      </c>
      <c r="C190" s="9" t="s">
        <v>14</v>
      </c>
      <c r="D190" s="10">
        <v>9343786005953</v>
      </c>
      <c r="E190" s="9">
        <v>12</v>
      </c>
      <c r="F190" s="11">
        <v>7.1</v>
      </c>
      <c r="G190" s="11">
        <v>4.91</v>
      </c>
      <c r="H190" s="11">
        <v>4.33</v>
      </c>
      <c r="I190" s="11"/>
      <c r="J190" s="11">
        <v>11.12</v>
      </c>
      <c r="K190" s="11">
        <v>10.530000000000001</v>
      </c>
      <c r="L190" s="11">
        <v>3.9</v>
      </c>
      <c r="M190" s="11">
        <v>7.0000000000000001E-3</v>
      </c>
      <c r="N190" s="11">
        <v>2.72</v>
      </c>
      <c r="O190" s="1">
        <v>345.43157894736845</v>
      </c>
      <c r="P190" s="1">
        <f>O190/E190</f>
        <v>28.785964912280704</v>
      </c>
    </row>
    <row r="191" spans="1:16">
      <c r="A191" s="9" t="s">
        <v>191</v>
      </c>
      <c r="B191" s="9" t="s">
        <v>192</v>
      </c>
      <c r="C191" s="9" t="s">
        <v>14</v>
      </c>
      <c r="D191" s="10">
        <v>9343786005984</v>
      </c>
      <c r="E191" s="9">
        <v>12</v>
      </c>
      <c r="F191" s="11">
        <v>3.75</v>
      </c>
      <c r="G191" s="11">
        <v>5.48</v>
      </c>
      <c r="H191" s="11">
        <v>3</v>
      </c>
      <c r="I191" s="11"/>
      <c r="J191" s="11">
        <v>10.34</v>
      </c>
      <c r="K191" s="11">
        <v>4.9725000000000001</v>
      </c>
      <c r="L191" s="11">
        <v>3.12</v>
      </c>
      <c r="M191" s="11">
        <v>3.0000000000000001E-3</v>
      </c>
      <c r="N191" s="11">
        <v>3</v>
      </c>
      <c r="O191" s="1">
        <v>345.43157894736845</v>
      </c>
      <c r="P191" s="1">
        <f>O191/E191</f>
        <v>28.785964912280704</v>
      </c>
    </row>
    <row r="192" spans="1:16">
      <c r="A192" s="9" t="s">
        <v>187</v>
      </c>
      <c r="B192" s="9" t="s">
        <v>188</v>
      </c>
      <c r="C192" s="9" t="s">
        <v>14</v>
      </c>
      <c r="D192" s="10">
        <v>9343786005984</v>
      </c>
      <c r="E192" s="9">
        <v>12</v>
      </c>
      <c r="F192" s="11">
        <v>4.8</v>
      </c>
      <c r="G192" s="11">
        <v>4.62</v>
      </c>
      <c r="H192" s="11"/>
      <c r="I192" s="11"/>
      <c r="J192" s="11">
        <v>11.12</v>
      </c>
      <c r="K192" s="11">
        <v>10.530000000000001</v>
      </c>
      <c r="L192" s="11">
        <v>3.9</v>
      </c>
      <c r="M192" s="11">
        <v>7.0000000000000001E-3</v>
      </c>
      <c r="N192" s="11">
        <v>1.88</v>
      </c>
      <c r="O192" s="1">
        <v>345.43157894736845</v>
      </c>
      <c r="P192" s="1">
        <f>O192/E192</f>
        <v>28.785964912280704</v>
      </c>
    </row>
    <row r="193" spans="1:16">
      <c r="A193" s="9" t="s">
        <v>193</v>
      </c>
      <c r="B193" s="9" t="s">
        <v>194</v>
      </c>
      <c r="C193" s="9" t="s">
        <v>14</v>
      </c>
      <c r="D193" s="10">
        <v>9343786002235</v>
      </c>
      <c r="E193" s="9">
        <v>12</v>
      </c>
      <c r="F193" s="11">
        <v>9.3000000000000007</v>
      </c>
      <c r="G193" s="11">
        <v>5</v>
      </c>
      <c r="H193" s="11"/>
      <c r="I193" s="11"/>
      <c r="J193" s="11">
        <v>8.19</v>
      </c>
      <c r="K193" s="11">
        <v>6.24</v>
      </c>
      <c r="L193" s="11">
        <v>11.7</v>
      </c>
      <c r="M193" s="11">
        <v>0.01</v>
      </c>
      <c r="N193" s="11">
        <v>1.68</v>
      </c>
      <c r="O193" s="1">
        <v>536.42105263157896</v>
      </c>
      <c r="P193" s="1">
        <f>O193/E193</f>
        <v>44.701754385964911</v>
      </c>
    </row>
    <row r="194" spans="1:16">
      <c r="A194" s="9" t="s">
        <v>197</v>
      </c>
      <c r="B194" s="9" t="s">
        <v>198</v>
      </c>
      <c r="C194" s="9" t="s">
        <v>14</v>
      </c>
      <c r="D194" s="10">
        <v>9343786004659</v>
      </c>
      <c r="E194" s="9">
        <v>12</v>
      </c>
      <c r="F194" s="11">
        <v>1.25</v>
      </c>
      <c r="G194" s="11">
        <v>4.75</v>
      </c>
      <c r="H194" s="11"/>
      <c r="I194" s="11"/>
      <c r="J194" s="11">
        <v>8.19</v>
      </c>
      <c r="K194" s="11">
        <v>6.24</v>
      </c>
      <c r="L194" s="11">
        <v>11.7</v>
      </c>
      <c r="M194" s="11">
        <v>0.01</v>
      </c>
      <c r="N194" s="11">
        <v>4.3</v>
      </c>
      <c r="O194" s="1">
        <v>706.77894736842109</v>
      </c>
      <c r="P194" s="1">
        <f>O194/E194</f>
        <v>58.898245614035091</v>
      </c>
    </row>
    <row r="195" spans="1:16">
      <c r="A195" s="9" t="s">
        <v>199</v>
      </c>
      <c r="B195" s="9" t="s">
        <v>200</v>
      </c>
      <c r="C195" s="9" t="s">
        <v>14</v>
      </c>
      <c r="D195" s="10">
        <v>9343786004680</v>
      </c>
      <c r="E195" s="9">
        <v>12</v>
      </c>
      <c r="F195" s="11">
        <v>1.25</v>
      </c>
      <c r="G195" s="11">
        <v>4.75</v>
      </c>
      <c r="H195" s="11"/>
      <c r="I195" s="11"/>
      <c r="J195" s="11">
        <v>8.19</v>
      </c>
      <c r="K195" s="11">
        <v>6.24</v>
      </c>
      <c r="L195" s="11">
        <v>11.7</v>
      </c>
      <c r="M195" s="11">
        <v>0.01</v>
      </c>
      <c r="N195" s="11">
        <v>5.6</v>
      </c>
      <c r="O195" s="1">
        <v>724.16842105263163</v>
      </c>
      <c r="P195" s="1">
        <f>O195/E195</f>
        <v>60.347368421052636</v>
      </c>
    </row>
    <row r="196" spans="1:16">
      <c r="A196" s="9" t="s">
        <v>195</v>
      </c>
      <c r="B196" s="9" t="s">
        <v>196</v>
      </c>
      <c r="C196" s="9" t="s">
        <v>14</v>
      </c>
      <c r="D196" s="10">
        <v>9343786005649</v>
      </c>
      <c r="E196" s="9">
        <v>12</v>
      </c>
      <c r="F196" s="11">
        <v>4</v>
      </c>
      <c r="G196" s="11">
        <v>3.5</v>
      </c>
      <c r="H196" s="11"/>
      <c r="I196" s="11"/>
      <c r="J196" s="11">
        <v>8.19</v>
      </c>
      <c r="K196" s="11">
        <v>6.24</v>
      </c>
      <c r="L196" s="11">
        <v>11.7</v>
      </c>
      <c r="M196" s="11">
        <v>0.01</v>
      </c>
      <c r="N196" s="11">
        <v>5.05</v>
      </c>
      <c r="O196" s="1">
        <v>1048.80825</v>
      </c>
      <c r="P196" s="1">
        <f>O196/E196</f>
        <v>87.400687500000004</v>
      </c>
    </row>
    <row r="197" spans="1:16">
      <c r="A197" s="9" t="s">
        <v>1332</v>
      </c>
      <c r="B197" s="9" t="s">
        <v>1333</v>
      </c>
      <c r="C197" s="9" t="s">
        <v>14</v>
      </c>
      <c r="D197" s="10"/>
      <c r="E197" s="9">
        <v>1</v>
      </c>
      <c r="F197" s="11">
        <v>3.2</v>
      </c>
      <c r="G197" s="11">
        <v>4.7300000000000004</v>
      </c>
      <c r="H197" s="11">
        <v>3.6</v>
      </c>
      <c r="I197" s="11"/>
      <c r="J197" s="11">
        <v>12.9</v>
      </c>
      <c r="K197" s="11">
        <v>7.75</v>
      </c>
      <c r="L197" s="11">
        <v>4.34</v>
      </c>
      <c r="M197" s="11">
        <v>8.0000000000000002E-3</v>
      </c>
      <c r="N197" s="11">
        <v>2.63</v>
      </c>
      <c r="O197" s="1">
        <v>996.16374269005848</v>
      </c>
      <c r="P197" s="1">
        <f>O197/E197</f>
        <v>996.16374269005848</v>
      </c>
    </row>
    <row r="198" spans="1:16">
      <c r="A198" s="9" t="s">
        <v>163</v>
      </c>
      <c r="B198" s="9" t="s">
        <v>164</v>
      </c>
      <c r="C198" s="9" t="s">
        <v>14</v>
      </c>
      <c r="D198" s="10">
        <v>9343786001252</v>
      </c>
      <c r="E198" s="9">
        <v>12</v>
      </c>
      <c r="F198" s="11">
        <v>9.3000000000000007</v>
      </c>
      <c r="G198" s="11">
        <v>3.3</v>
      </c>
      <c r="H198" s="11"/>
      <c r="I198" s="11"/>
      <c r="J198" s="11">
        <v>6.83</v>
      </c>
      <c r="K198" s="11">
        <v>4.68</v>
      </c>
      <c r="L198" s="11">
        <v>3.32</v>
      </c>
      <c r="M198" s="11">
        <v>2E-3</v>
      </c>
      <c r="N198" s="11">
        <v>3.75</v>
      </c>
      <c r="O198" s="1">
        <v>139.26779999999999</v>
      </c>
      <c r="P198" s="1">
        <f>O198/E198</f>
        <v>11.605649999999999</v>
      </c>
    </row>
    <row r="199" spans="1:16">
      <c r="A199" s="9" t="s">
        <v>165</v>
      </c>
      <c r="B199" s="9" t="s">
        <v>166</v>
      </c>
      <c r="C199" s="9" t="s">
        <v>14</v>
      </c>
      <c r="D199" s="10">
        <v>9343786001290</v>
      </c>
      <c r="E199" s="9">
        <v>48</v>
      </c>
      <c r="F199" s="11">
        <v>2.9</v>
      </c>
      <c r="G199" s="11">
        <v>1.77</v>
      </c>
      <c r="H199" s="11">
        <v>1.77</v>
      </c>
      <c r="I199" s="11">
        <v>1.34</v>
      </c>
      <c r="J199" s="11">
        <v>11.51</v>
      </c>
      <c r="K199" s="11">
        <v>5.6550000000000002</v>
      </c>
      <c r="L199" s="11">
        <v>6.83</v>
      </c>
      <c r="M199" s="11">
        <v>7.0000000000000001E-3</v>
      </c>
      <c r="N199" s="11">
        <v>29.9</v>
      </c>
      <c r="O199" s="1">
        <v>788.22135000000014</v>
      </c>
      <c r="P199" s="1">
        <f>O199/E199</f>
        <v>16.421278125000004</v>
      </c>
    </row>
    <row r="200" spans="1:16">
      <c r="A200" s="9" t="s">
        <v>552</v>
      </c>
      <c r="B200" s="9" t="s">
        <v>553</v>
      </c>
      <c r="C200" s="9" t="s">
        <v>14</v>
      </c>
      <c r="D200" s="10">
        <v>9343786001221</v>
      </c>
      <c r="E200" s="9">
        <v>12</v>
      </c>
      <c r="F200" s="11">
        <v>4</v>
      </c>
      <c r="G200" s="11">
        <v>3.12</v>
      </c>
      <c r="H200" s="11"/>
      <c r="I200" s="11"/>
      <c r="J200" s="11">
        <v>8.39</v>
      </c>
      <c r="K200" s="11">
        <v>5.07</v>
      </c>
      <c r="L200" s="11">
        <v>6.24</v>
      </c>
      <c r="M200" s="11">
        <v>4.0000000000000001E-3</v>
      </c>
      <c r="N200" s="11">
        <v>24.29</v>
      </c>
      <c r="O200" s="1">
        <v>794.72842105263169</v>
      </c>
      <c r="P200" s="1">
        <f>O200/E200</f>
        <v>66.227368421052645</v>
      </c>
    </row>
    <row r="201" spans="1:16">
      <c r="A201" s="9" t="s">
        <v>774</v>
      </c>
      <c r="B201" s="9" t="s">
        <v>775</v>
      </c>
      <c r="C201" s="9" t="s">
        <v>14</v>
      </c>
      <c r="D201" s="10">
        <v>9343786000125</v>
      </c>
      <c r="E201" s="9">
        <v>6</v>
      </c>
      <c r="F201" s="11">
        <v>6.51</v>
      </c>
      <c r="G201" s="11">
        <v>4.29</v>
      </c>
      <c r="H201" s="11">
        <v>4.29</v>
      </c>
      <c r="I201" s="11"/>
      <c r="J201" s="11">
        <v>7.8</v>
      </c>
      <c r="K201" s="11">
        <v>3.9000000000000004</v>
      </c>
      <c r="L201" s="11">
        <v>8.7799999999999994</v>
      </c>
      <c r="M201" s="11">
        <v>4.0000000000000001E-3</v>
      </c>
      <c r="N201" s="11">
        <v>3.6</v>
      </c>
      <c r="O201" s="1">
        <v>272.04428999999999</v>
      </c>
      <c r="P201" s="1">
        <f>O201/E201</f>
        <v>45.340714999999996</v>
      </c>
    </row>
    <row r="202" spans="1:16">
      <c r="A202" s="9" t="s">
        <v>778</v>
      </c>
      <c r="B202" s="9" t="s">
        <v>779</v>
      </c>
      <c r="C202" s="9" t="s">
        <v>14</v>
      </c>
      <c r="D202" s="10">
        <v>9343786003539</v>
      </c>
      <c r="E202" s="9">
        <v>6</v>
      </c>
      <c r="F202" s="11">
        <v>8</v>
      </c>
      <c r="G202" s="11">
        <v>4.0999999999999996</v>
      </c>
      <c r="H202" s="11"/>
      <c r="I202" s="11"/>
      <c r="J202" s="11">
        <v>7.8</v>
      </c>
      <c r="K202" s="11">
        <v>3.9000000000000004</v>
      </c>
      <c r="L202" s="11">
        <v>8.7799999999999994</v>
      </c>
      <c r="M202" s="11">
        <v>4.0000000000000001E-3</v>
      </c>
      <c r="N202" s="11"/>
      <c r="O202" s="1">
        <v>345.40350877192986</v>
      </c>
      <c r="P202" s="1">
        <f>O202/E202</f>
        <v>57.567251461988313</v>
      </c>
    </row>
    <row r="203" spans="1:16">
      <c r="A203" s="9" t="s">
        <v>780</v>
      </c>
      <c r="B203" s="9" t="s">
        <v>781</v>
      </c>
      <c r="C203" s="9" t="s">
        <v>14</v>
      </c>
      <c r="D203" s="10">
        <v>9343786003560</v>
      </c>
      <c r="E203" s="9">
        <v>6</v>
      </c>
      <c r="F203" s="11">
        <v>10</v>
      </c>
      <c r="G203" s="11">
        <v>7.13</v>
      </c>
      <c r="H203" s="11"/>
      <c r="I203" s="11"/>
      <c r="J203" s="11">
        <v>7.8</v>
      </c>
      <c r="K203" s="11">
        <v>3.9000000000000004</v>
      </c>
      <c r="L203" s="11">
        <v>8.7799999999999994</v>
      </c>
      <c r="M203" s="11">
        <v>4.0000000000000001E-3</v>
      </c>
      <c r="N203" s="11">
        <v>7.31</v>
      </c>
      <c r="O203" s="1">
        <v>362.67703500000005</v>
      </c>
      <c r="P203" s="1">
        <f>O203/E203</f>
        <v>60.44617250000001</v>
      </c>
    </row>
    <row r="204" spans="1:16">
      <c r="A204" s="9" t="s">
        <v>776</v>
      </c>
      <c r="B204" s="9" t="s">
        <v>777</v>
      </c>
      <c r="C204" s="9" t="s">
        <v>14</v>
      </c>
      <c r="D204" s="10">
        <v>9343786005588</v>
      </c>
      <c r="E204" s="9">
        <v>6</v>
      </c>
      <c r="F204" s="11">
        <v>2.36</v>
      </c>
      <c r="G204" s="11">
        <v>2.17</v>
      </c>
      <c r="H204" s="11">
        <v>2</v>
      </c>
      <c r="I204" s="11"/>
      <c r="J204" s="11">
        <v>7.8</v>
      </c>
      <c r="K204" s="11">
        <v>3.9000000000000004</v>
      </c>
      <c r="L204" s="11">
        <v>8.7799999999999994</v>
      </c>
      <c r="M204" s="11">
        <v>4.0000000000000001E-3</v>
      </c>
      <c r="N204" s="11">
        <v>5.8</v>
      </c>
      <c r="O204" s="1">
        <v>362.67703500000005</v>
      </c>
      <c r="P204" s="1">
        <f>O204/E204</f>
        <v>60.44617250000001</v>
      </c>
    </row>
    <row r="205" spans="1:16">
      <c r="A205" s="9" t="s">
        <v>861</v>
      </c>
      <c r="B205" s="9" t="s">
        <v>862</v>
      </c>
      <c r="C205" s="9" t="s">
        <v>14</v>
      </c>
      <c r="D205" s="10">
        <v>9343786006851</v>
      </c>
      <c r="E205" s="9">
        <v>1</v>
      </c>
      <c r="F205" s="11">
        <v>7.46</v>
      </c>
      <c r="G205" s="11">
        <v>2.5</v>
      </c>
      <c r="H205" s="11">
        <v>2.5</v>
      </c>
      <c r="I205" s="11">
        <v>2.5</v>
      </c>
      <c r="J205" s="11">
        <v>15.02</v>
      </c>
      <c r="K205" s="11">
        <v>6.3570000000000002</v>
      </c>
      <c r="L205" s="11">
        <v>5.15</v>
      </c>
      <c r="M205" s="11">
        <v>8.0000000000000002E-3</v>
      </c>
      <c r="N205" s="11"/>
      <c r="O205" s="1">
        <v>396.73847953216375</v>
      </c>
      <c r="P205" s="1">
        <f>O205/E205</f>
        <v>396.73847953216375</v>
      </c>
    </row>
    <row r="206" spans="1:16">
      <c r="A206" s="9" t="s">
        <v>739</v>
      </c>
      <c r="B206" s="9" t="s">
        <v>740</v>
      </c>
      <c r="C206" s="9" t="s">
        <v>14</v>
      </c>
      <c r="D206" s="10">
        <v>9343786001825</v>
      </c>
      <c r="E206" s="9">
        <v>4</v>
      </c>
      <c r="F206" s="11">
        <v>6.9</v>
      </c>
      <c r="G206" s="11">
        <v>3.5</v>
      </c>
      <c r="H206" s="11">
        <v>3.5</v>
      </c>
      <c r="I206" s="11">
        <v>3</v>
      </c>
      <c r="J206" s="11">
        <v>4.29</v>
      </c>
      <c r="K206" s="11">
        <v>4.407</v>
      </c>
      <c r="L206" s="11">
        <v>8.9700000000000006</v>
      </c>
      <c r="M206" s="11">
        <v>3.0000000000000001E-3</v>
      </c>
      <c r="N206" s="11">
        <v>18</v>
      </c>
      <c r="O206" s="1">
        <v>508.89200000000005</v>
      </c>
      <c r="P206" s="1">
        <f>O206/E206</f>
        <v>127.22300000000001</v>
      </c>
    </row>
    <row r="207" spans="1:16">
      <c r="A207" s="9" t="s">
        <v>851</v>
      </c>
      <c r="B207" s="9" t="s">
        <v>852</v>
      </c>
      <c r="C207" s="9" t="s">
        <v>14</v>
      </c>
      <c r="D207" s="10"/>
      <c r="E207" s="9">
        <v>1</v>
      </c>
      <c r="F207" s="11">
        <v>6.5</v>
      </c>
      <c r="G207" s="11"/>
      <c r="H207" s="11"/>
      <c r="I207" s="11"/>
      <c r="J207" s="11">
        <v>30</v>
      </c>
      <c r="K207" s="11">
        <v>6</v>
      </c>
      <c r="L207" s="11">
        <v>14.25</v>
      </c>
      <c r="M207" s="11">
        <v>4.2000000000000003E-2</v>
      </c>
      <c r="N207" s="11">
        <v>5.0999999999999996</v>
      </c>
      <c r="O207" s="1">
        <v>97.764210526315807</v>
      </c>
      <c r="P207" s="1">
        <f>O207/E207</f>
        <v>97.764210526315807</v>
      </c>
    </row>
    <row r="208" spans="1:16">
      <c r="A208" s="9" t="s">
        <v>849</v>
      </c>
      <c r="B208" s="9" t="s">
        <v>850</v>
      </c>
      <c r="C208" s="9" t="s">
        <v>14</v>
      </c>
      <c r="D208" s="10"/>
      <c r="E208" s="9">
        <v>1</v>
      </c>
      <c r="F208" s="11">
        <v>12</v>
      </c>
      <c r="G208" s="11">
        <v>7.1</v>
      </c>
      <c r="H208" s="11"/>
      <c r="I208" s="11"/>
      <c r="J208" s="11"/>
      <c r="K208" s="11"/>
      <c r="L208" s="11"/>
      <c r="M208" s="11"/>
      <c r="N208" s="11"/>
      <c r="O208" s="1">
        <v>139.43789473684211</v>
      </c>
      <c r="P208" s="1">
        <f>O208/E208</f>
        <v>139.43789473684211</v>
      </c>
    </row>
    <row r="209" spans="1:16">
      <c r="A209" s="9" t="s">
        <v>853</v>
      </c>
      <c r="B209" s="9" t="s">
        <v>854</v>
      </c>
      <c r="C209" s="9" t="s">
        <v>14</v>
      </c>
      <c r="D209" s="10">
        <v>9343786007988</v>
      </c>
      <c r="E209" s="9">
        <v>12</v>
      </c>
      <c r="F209" s="11">
        <v>7.46</v>
      </c>
      <c r="G209" s="11">
        <v>3</v>
      </c>
      <c r="H209" s="11">
        <v>7</v>
      </c>
      <c r="I209" s="11">
        <v>2.25</v>
      </c>
      <c r="J209" s="11">
        <v>18.72</v>
      </c>
      <c r="K209" s="11">
        <v>9.75</v>
      </c>
      <c r="L209" s="11">
        <v>7.41</v>
      </c>
      <c r="M209" s="11">
        <v>2.1999999999999999E-2</v>
      </c>
      <c r="N209" s="11"/>
      <c r="O209" s="1">
        <v>1009.4792982456141</v>
      </c>
      <c r="P209" s="1">
        <f>O209/E209</f>
        <v>84.123274853801178</v>
      </c>
    </row>
    <row r="210" spans="1:16">
      <c r="A210" s="9" t="s">
        <v>857</v>
      </c>
      <c r="B210" s="9" t="s">
        <v>858</v>
      </c>
      <c r="C210" s="9" t="s">
        <v>14</v>
      </c>
      <c r="D210" s="10">
        <v>9343786008015</v>
      </c>
      <c r="E210" s="9">
        <v>12</v>
      </c>
      <c r="F210" s="11"/>
      <c r="G210" s="11">
        <v>3.4249999999999998</v>
      </c>
      <c r="H210" s="11"/>
      <c r="I210" s="11">
        <v>15.8</v>
      </c>
      <c r="J210" s="11">
        <v>18.72</v>
      </c>
      <c r="K210" s="11">
        <v>9.75</v>
      </c>
      <c r="L210" s="11">
        <v>7.41</v>
      </c>
      <c r="M210" s="11">
        <v>2.1999999999999999E-2</v>
      </c>
      <c r="N210" s="11"/>
      <c r="O210" s="1">
        <v>1054.528840575</v>
      </c>
      <c r="P210" s="1">
        <f>O210/E210</f>
        <v>87.877403381250005</v>
      </c>
    </row>
    <row r="211" spans="1:16">
      <c r="A211" s="9" t="s">
        <v>859</v>
      </c>
      <c r="B211" s="9" t="s">
        <v>860</v>
      </c>
      <c r="C211" s="9" t="s">
        <v>14</v>
      </c>
      <c r="D211" s="10">
        <v>9343786008046</v>
      </c>
      <c r="E211" s="9">
        <v>12</v>
      </c>
      <c r="F211" s="11">
        <v>7.46</v>
      </c>
      <c r="G211" s="11">
        <v>3.4750000000000001</v>
      </c>
      <c r="H211" s="11">
        <v>3.25</v>
      </c>
      <c r="I211" s="11">
        <v>2.25</v>
      </c>
      <c r="J211" s="11">
        <v>18.72</v>
      </c>
      <c r="K211" s="11">
        <v>9.75</v>
      </c>
      <c r="L211" s="11">
        <v>7.41</v>
      </c>
      <c r="M211" s="11">
        <v>2.1999999999999999E-2</v>
      </c>
      <c r="N211" s="11"/>
      <c r="O211" s="1">
        <v>1054.528840575</v>
      </c>
      <c r="P211" s="1">
        <f>O211/E211</f>
        <v>87.877403381250005</v>
      </c>
    </row>
    <row r="212" spans="1:16">
      <c r="A212" s="9" t="s">
        <v>855</v>
      </c>
      <c r="B212" s="9" t="s">
        <v>856</v>
      </c>
      <c r="C212" s="9" t="s">
        <v>14</v>
      </c>
      <c r="D212" s="10">
        <v>9343786008077</v>
      </c>
      <c r="E212" s="9">
        <v>12</v>
      </c>
      <c r="F212" s="11">
        <v>15.75</v>
      </c>
      <c r="G212" s="11"/>
      <c r="H212" s="11"/>
      <c r="I212" s="11"/>
      <c r="J212" s="11">
        <v>18.72</v>
      </c>
      <c r="K212" s="11">
        <v>9.75</v>
      </c>
      <c r="L212" s="11">
        <v>7.41</v>
      </c>
      <c r="M212" s="11">
        <v>2.1999999999999999E-2</v>
      </c>
      <c r="N212" s="11">
        <v>1.73</v>
      </c>
      <c r="O212" s="1">
        <v>1532.3901754385968</v>
      </c>
      <c r="P212" s="1">
        <f>O212/E212</f>
        <v>127.69918128654973</v>
      </c>
    </row>
    <row r="213" spans="1:16">
      <c r="A213" s="9" t="s">
        <v>863</v>
      </c>
      <c r="B213" s="9" t="s">
        <v>864</v>
      </c>
      <c r="C213" s="9" t="s">
        <v>14</v>
      </c>
      <c r="D213" s="10">
        <v>9343786001726</v>
      </c>
      <c r="E213" s="9">
        <v>12</v>
      </c>
      <c r="F213" s="11">
        <v>2.94</v>
      </c>
      <c r="G213" s="11">
        <v>1.46</v>
      </c>
      <c r="H213" s="11">
        <v>1.46</v>
      </c>
      <c r="I213" s="11"/>
      <c r="J213" s="11">
        <v>15.6</v>
      </c>
      <c r="K213" s="11">
        <v>11.700000000000001</v>
      </c>
      <c r="L213" s="11">
        <v>11.7</v>
      </c>
      <c r="M213" s="11">
        <v>3.5000000000000003E-2</v>
      </c>
      <c r="N213" s="11">
        <v>2.54</v>
      </c>
      <c r="O213" s="1">
        <v>888.43789473684205</v>
      </c>
      <c r="P213" s="1">
        <f>O213/E213</f>
        <v>74.036491228070176</v>
      </c>
    </row>
    <row r="214" spans="1:16">
      <c r="A214" s="9" t="s">
        <v>867</v>
      </c>
      <c r="B214" s="9" t="s">
        <v>868</v>
      </c>
      <c r="C214" s="9" t="s">
        <v>14</v>
      </c>
      <c r="D214" s="10">
        <v>9343786004017</v>
      </c>
      <c r="E214" s="9">
        <v>12</v>
      </c>
      <c r="F214" s="11">
        <v>7.46</v>
      </c>
      <c r="G214" s="11">
        <v>3.25</v>
      </c>
      <c r="H214" s="11">
        <v>3.25</v>
      </c>
      <c r="I214" s="11">
        <v>3</v>
      </c>
      <c r="J214" s="11">
        <v>15.6</v>
      </c>
      <c r="K214" s="11">
        <v>11.700000000000001</v>
      </c>
      <c r="L214" s="11">
        <v>11.7</v>
      </c>
      <c r="M214" s="11">
        <v>3.5000000000000003E-2</v>
      </c>
      <c r="N214" s="11"/>
      <c r="O214" s="1">
        <v>1133.11716</v>
      </c>
      <c r="P214" s="1">
        <f>O214/E214</f>
        <v>94.426429999999996</v>
      </c>
    </row>
    <row r="215" spans="1:16">
      <c r="A215" s="9" t="s">
        <v>869</v>
      </c>
      <c r="B215" s="9" t="s">
        <v>870</v>
      </c>
      <c r="C215" s="9" t="s">
        <v>14</v>
      </c>
      <c r="D215" s="10">
        <v>9343786004031</v>
      </c>
      <c r="E215" s="9">
        <v>12</v>
      </c>
      <c r="F215" s="11">
        <v>7.46</v>
      </c>
      <c r="G215" s="11"/>
      <c r="H215" s="11"/>
      <c r="I215" s="11"/>
      <c r="J215" s="11">
        <v>15.6</v>
      </c>
      <c r="K215" s="11">
        <v>11.700000000000001</v>
      </c>
      <c r="L215" s="11">
        <v>11.7</v>
      </c>
      <c r="M215" s="11">
        <v>3.5000000000000003E-2</v>
      </c>
      <c r="N215" s="11"/>
      <c r="O215" s="1">
        <v>1079.1607017543861</v>
      </c>
      <c r="P215" s="1">
        <f>O215/E215</f>
        <v>89.930058479532178</v>
      </c>
    </row>
    <row r="216" spans="1:16">
      <c r="A216" s="9" t="s">
        <v>865</v>
      </c>
      <c r="B216" s="9" t="s">
        <v>866</v>
      </c>
      <c r="C216" s="9" t="s">
        <v>14</v>
      </c>
      <c r="D216" s="10">
        <v>9343786005564</v>
      </c>
      <c r="E216" s="9">
        <v>12</v>
      </c>
      <c r="F216" s="11">
        <v>7.46</v>
      </c>
      <c r="G216" s="11">
        <v>2.5</v>
      </c>
      <c r="H216" s="11">
        <v>9</v>
      </c>
      <c r="I216" s="11">
        <v>3.3</v>
      </c>
      <c r="J216" s="11">
        <v>15.6</v>
      </c>
      <c r="K216" s="11">
        <v>11.700000000000001</v>
      </c>
      <c r="L216" s="11">
        <v>11.7</v>
      </c>
      <c r="M216" s="11">
        <v>3.5000000000000003E-2</v>
      </c>
      <c r="N216" s="11"/>
      <c r="O216" s="1">
        <v>1681.8570300000003</v>
      </c>
      <c r="P216" s="1">
        <f>O216/E216</f>
        <v>140.15475250000003</v>
      </c>
    </row>
    <row r="217" spans="1:16">
      <c r="A217" s="9" t="s">
        <v>1334</v>
      </c>
      <c r="B217" s="9" t="s">
        <v>1335</v>
      </c>
      <c r="C217" s="9" t="s">
        <v>14</v>
      </c>
      <c r="D217" s="10"/>
      <c r="E217" s="9">
        <v>24</v>
      </c>
      <c r="F217" s="11">
        <v>12.75</v>
      </c>
      <c r="G217" s="11"/>
      <c r="H217" s="11"/>
      <c r="I217" s="11"/>
      <c r="J217" s="11"/>
      <c r="K217" s="11">
        <v>2.6</v>
      </c>
      <c r="L217" s="11"/>
      <c r="M217" s="11"/>
      <c r="N217" s="11">
        <v>8.19</v>
      </c>
      <c r="O217" s="1">
        <v>5752.949160000001</v>
      </c>
      <c r="P217" s="1">
        <f>O217/E217</f>
        <v>239.70621500000004</v>
      </c>
    </row>
    <row r="218" spans="1:16">
      <c r="A218" s="9" t="s">
        <v>1336</v>
      </c>
      <c r="B218" s="9" t="s">
        <v>1337</v>
      </c>
      <c r="C218" s="9" t="s">
        <v>14</v>
      </c>
      <c r="D218" s="10">
        <v>9343786000330</v>
      </c>
      <c r="E218" s="9">
        <v>12</v>
      </c>
      <c r="F218" s="11">
        <v>5.64</v>
      </c>
      <c r="G218" s="11">
        <v>2.7</v>
      </c>
      <c r="H218" s="11"/>
      <c r="I218" s="11"/>
      <c r="J218" s="11">
        <v>10.84</v>
      </c>
      <c r="K218" s="11">
        <v>4.875</v>
      </c>
      <c r="L218" s="11">
        <v>5.92</v>
      </c>
      <c r="M218" s="11">
        <v>7.0000000000000001E-3</v>
      </c>
      <c r="N218" s="11">
        <v>4.8899999999999997</v>
      </c>
      <c r="O218" s="1">
        <v>345.33019500000006</v>
      </c>
      <c r="P218" s="1">
        <f>O218/E218</f>
        <v>28.777516250000005</v>
      </c>
    </row>
    <row r="219" spans="1:16">
      <c r="A219" s="9" t="s">
        <v>1560</v>
      </c>
      <c r="B219" s="9" t="s">
        <v>1561</v>
      </c>
      <c r="C219" s="9" t="s">
        <v>14</v>
      </c>
      <c r="D219" s="10"/>
      <c r="E219" s="9">
        <v>12</v>
      </c>
      <c r="F219" s="11">
        <v>2.8</v>
      </c>
      <c r="G219" s="11"/>
      <c r="H219" s="11">
        <v>1.117</v>
      </c>
      <c r="I219" s="11">
        <v>1.42</v>
      </c>
      <c r="J219" s="11">
        <v>11.49</v>
      </c>
      <c r="K219" s="11"/>
      <c r="L219" s="11">
        <v>6.07</v>
      </c>
      <c r="M219" s="11">
        <v>5.5E-2</v>
      </c>
      <c r="N219" s="11">
        <v>21.84</v>
      </c>
      <c r="O219" s="1">
        <v>198.23157894736843</v>
      </c>
      <c r="P219" s="1">
        <f>O219/E219</f>
        <v>16.519298245614035</v>
      </c>
    </row>
    <row r="220" spans="1:16">
      <c r="A220" s="9" t="s">
        <v>1342</v>
      </c>
      <c r="B220" s="9" t="s">
        <v>1343</v>
      </c>
      <c r="C220" s="9" t="s">
        <v>14</v>
      </c>
      <c r="D220" s="10">
        <v>9343786002518</v>
      </c>
      <c r="E220" s="9">
        <v>12</v>
      </c>
      <c r="F220" s="11">
        <v>3.75</v>
      </c>
      <c r="G220" s="11"/>
      <c r="H220" s="11"/>
      <c r="I220" s="11"/>
      <c r="J220" s="11"/>
      <c r="K220" s="11">
        <v>4.875</v>
      </c>
      <c r="L220" s="11"/>
      <c r="M220" s="11"/>
      <c r="N220" s="11"/>
      <c r="O220" s="1">
        <v>344.50245614035094</v>
      </c>
      <c r="P220" s="1">
        <f>O220/E220</f>
        <v>28.708538011695911</v>
      </c>
    </row>
    <row r="221" spans="1:16">
      <c r="A221" s="9" t="s">
        <v>1340</v>
      </c>
      <c r="B221" s="9" t="s">
        <v>1341</v>
      </c>
      <c r="C221" s="9" t="s">
        <v>14</v>
      </c>
      <c r="D221" s="10">
        <v>9343786002549</v>
      </c>
      <c r="E221" s="9">
        <v>12</v>
      </c>
      <c r="F221" s="11">
        <v>3.75</v>
      </c>
      <c r="G221" s="11"/>
      <c r="H221" s="11"/>
      <c r="I221" s="11"/>
      <c r="J221" s="11"/>
      <c r="K221" s="11">
        <v>10.25</v>
      </c>
      <c r="L221" s="11"/>
      <c r="M221" s="11"/>
      <c r="N221" s="11">
        <v>11.59</v>
      </c>
      <c r="O221" s="1">
        <v>329.78526315789475</v>
      </c>
      <c r="P221" s="1">
        <f>O221/E221</f>
        <v>27.482105263157894</v>
      </c>
    </row>
    <row r="222" spans="1:16">
      <c r="A222" s="9" t="s">
        <v>1338</v>
      </c>
      <c r="B222" s="9" t="s">
        <v>1339</v>
      </c>
      <c r="C222" s="9" t="s">
        <v>14</v>
      </c>
      <c r="D222" s="10">
        <v>9343786000316</v>
      </c>
      <c r="E222" s="9">
        <v>12</v>
      </c>
      <c r="F222" s="11">
        <v>3.75</v>
      </c>
      <c r="G222" s="11"/>
      <c r="H222" s="11"/>
      <c r="I222" s="11"/>
      <c r="J222" s="11"/>
      <c r="K222" s="11">
        <v>4.875</v>
      </c>
      <c r="L222" s="11"/>
      <c r="M222" s="11"/>
      <c r="N222" s="11">
        <v>9.93</v>
      </c>
      <c r="O222" s="1">
        <v>421.02039000000013</v>
      </c>
      <c r="P222" s="1">
        <f>O222/E222</f>
        <v>35.085032500000011</v>
      </c>
    </row>
    <row r="223" spans="1:16">
      <c r="A223" s="9" t="s">
        <v>1562</v>
      </c>
      <c r="B223" s="9" t="s">
        <v>1563</v>
      </c>
      <c r="C223" s="9" t="s">
        <v>14</v>
      </c>
      <c r="D223" s="10">
        <v>9343786001535</v>
      </c>
      <c r="E223" s="9">
        <v>48</v>
      </c>
      <c r="F223" s="11">
        <v>2.3199999999999998</v>
      </c>
      <c r="G223" s="11"/>
      <c r="H223" s="11">
        <v>1.137</v>
      </c>
      <c r="I223" s="11">
        <v>1.46</v>
      </c>
      <c r="J223" s="11">
        <v>11.33</v>
      </c>
      <c r="K223" s="11"/>
      <c r="L223" s="11">
        <v>5.7</v>
      </c>
      <c r="M223" s="11">
        <v>4.9000000000000002E-2</v>
      </c>
      <c r="N223" s="11">
        <v>16.54</v>
      </c>
      <c r="O223" s="1">
        <v>189.30975000000004</v>
      </c>
      <c r="P223" s="1">
        <f>O223/E223</f>
        <v>3.9439531250000006</v>
      </c>
    </row>
    <row r="224" spans="1:16">
      <c r="A224" s="9" t="s">
        <v>1344</v>
      </c>
      <c r="B224" s="9" t="s">
        <v>1345</v>
      </c>
      <c r="C224" s="9" t="s">
        <v>14</v>
      </c>
      <c r="D224" s="10">
        <v>9343786000057</v>
      </c>
      <c r="E224" s="9">
        <v>12</v>
      </c>
      <c r="F224" s="11">
        <v>2.75</v>
      </c>
      <c r="G224" s="11"/>
      <c r="H224" s="11"/>
      <c r="I224" s="11"/>
      <c r="J224" s="11"/>
      <c r="K224" s="11">
        <v>5.1870000000000003</v>
      </c>
      <c r="L224" s="11"/>
      <c r="M224" s="11"/>
      <c r="N224" s="11"/>
      <c r="O224" s="1">
        <v>378.14175438596493</v>
      </c>
      <c r="P224" s="1">
        <f>O224/E224</f>
        <v>31.511812865497077</v>
      </c>
    </row>
    <row r="225" spans="1:16">
      <c r="A225" s="9" t="s">
        <v>1356</v>
      </c>
      <c r="B225" s="9" t="s">
        <v>1357</v>
      </c>
      <c r="C225" s="9" t="s">
        <v>14</v>
      </c>
      <c r="D225" s="10">
        <v>9343786004420</v>
      </c>
      <c r="E225" s="9">
        <v>12</v>
      </c>
      <c r="F225" s="11">
        <v>4.25</v>
      </c>
      <c r="G225" s="11">
        <v>4.75</v>
      </c>
      <c r="H225" s="11">
        <v>4.75</v>
      </c>
      <c r="I225" s="11">
        <v>2.75</v>
      </c>
      <c r="J225" s="11">
        <v>18</v>
      </c>
      <c r="K225" s="11">
        <v>8.58</v>
      </c>
      <c r="L225" s="11">
        <v>10</v>
      </c>
      <c r="M225" s="11">
        <v>2.7E-2</v>
      </c>
      <c r="N225" s="11">
        <v>17</v>
      </c>
      <c r="O225" s="1">
        <v>718.1389473684211</v>
      </c>
      <c r="P225" s="1">
        <f>O225/E225</f>
        <v>59.844912280701756</v>
      </c>
    </row>
    <row r="226" spans="1:16">
      <c r="A226" s="9" t="s">
        <v>1360</v>
      </c>
      <c r="B226" s="9" t="s">
        <v>1361</v>
      </c>
      <c r="C226" s="9" t="s">
        <v>14</v>
      </c>
      <c r="D226" s="10">
        <v>9343786004451</v>
      </c>
      <c r="E226" s="9">
        <v>12</v>
      </c>
      <c r="F226" s="11">
        <v>5</v>
      </c>
      <c r="G226" s="11">
        <v>3.25</v>
      </c>
      <c r="H226" s="11">
        <v>3.25</v>
      </c>
      <c r="I226" s="11">
        <v>2.75</v>
      </c>
      <c r="J226" s="11"/>
      <c r="K226" s="11">
        <v>8.58</v>
      </c>
      <c r="L226" s="11"/>
      <c r="M226" s="11"/>
      <c r="N226" s="11"/>
      <c r="O226" s="1">
        <v>1028.1947870250001</v>
      </c>
      <c r="P226" s="1">
        <f>O226/E226</f>
        <v>85.682898918750013</v>
      </c>
    </row>
    <row r="227" spans="1:16">
      <c r="A227" s="9" t="s">
        <v>1358</v>
      </c>
      <c r="B227" s="9" t="s">
        <v>1359</v>
      </c>
      <c r="C227" s="9" t="s">
        <v>14</v>
      </c>
      <c r="D227" s="10"/>
      <c r="E227" s="9">
        <v>12</v>
      </c>
      <c r="F227" s="11">
        <v>6.76</v>
      </c>
      <c r="G227" s="11">
        <v>3.24</v>
      </c>
      <c r="H227" s="11">
        <v>3.25</v>
      </c>
      <c r="I227" s="11">
        <v>2.74</v>
      </c>
      <c r="J227" s="11">
        <v>15</v>
      </c>
      <c r="K227" s="11">
        <v>8.58</v>
      </c>
      <c r="L227" s="11">
        <v>8</v>
      </c>
      <c r="M227" s="11">
        <v>2.9000000000000001E-2</v>
      </c>
      <c r="N227" s="11">
        <v>20</v>
      </c>
      <c r="O227" s="1">
        <v>1079.604855</v>
      </c>
      <c r="P227" s="1">
        <f>O227/E227</f>
        <v>89.967071250000004</v>
      </c>
    </row>
    <row r="228" spans="1:16">
      <c r="A228" s="9" t="s">
        <v>1348</v>
      </c>
      <c r="B228" s="9" t="s">
        <v>1349</v>
      </c>
      <c r="C228" s="9" t="s">
        <v>14</v>
      </c>
      <c r="D228" s="10">
        <v>9343786001993</v>
      </c>
      <c r="E228" s="9">
        <v>12</v>
      </c>
      <c r="F228" s="11">
        <v>5</v>
      </c>
      <c r="G228" s="11">
        <v>3.25</v>
      </c>
      <c r="H228" s="11">
        <v>3.25</v>
      </c>
      <c r="I228" s="11">
        <v>2.75</v>
      </c>
      <c r="J228" s="11">
        <v>14</v>
      </c>
      <c r="K228" s="11">
        <v>8.58</v>
      </c>
      <c r="L228" s="11">
        <v>12</v>
      </c>
      <c r="M228" s="11">
        <v>2.1999999999999999E-2</v>
      </c>
      <c r="N228" s="11">
        <v>17</v>
      </c>
      <c r="O228" s="1">
        <v>629.16000000000008</v>
      </c>
      <c r="P228" s="1">
        <f>O228/E228</f>
        <v>52.430000000000007</v>
      </c>
    </row>
    <row r="229" spans="1:16">
      <c r="A229" s="9" t="s">
        <v>1352</v>
      </c>
      <c r="B229" s="9" t="s">
        <v>1353</v>
      </c>
      <c r="C229" s="9" t="s">
        <v>14</v>
      </c>
      <c r="D229" s="10">
        <v>9343786003782</v>
      </c>
      <c r="E229" s="9">
        <v>12</v>
      </c>
      <c r="F229" s="11">
        <v>3.5</v>
      </c>
      <c r="G229" s="11"/>
      <c r="H229" s="11"/>
      <c r="I229" s="11"/>
      <c r="J229" s="11"/>
      <c r="K229" s="11">
        <v>8.58</v>
      </c>
      <c r="L229" s="11"/>
      <c r="M229" s="11"/>
      <c r="N229" s="11"/>
      <c r="O229" s="1">
        <v>993.09535500000004</v>
      </c>
      <c r="P229" s="1">
        <f>O229/E229</f>
        <v>82.757946250000003</v>
      </c>
    </row>
    <row r="230" spans="1:16">
      <c r="A230" s="9" t="s">
        <v>1354</v>
      </c>
      <c r="B230" s="9" t="s">
        <v>1355</v>
      </c>
      <c r="C230" s="9" t="s">
        <v>14</v>
      </c>
      <c r="D230" s="10">
        <v>9343786003812</v>
      </c>
      <c r="E230" s="9">
        <v>12</v>
      </c>
      <c r="F230" s="11"/>
      <c r="G230" s="11">
        <v>6.6</v>
      </c>
      <c r="H230" s="11">
        <v>4.26</v>
      </c>
      <c r="I230" s="11">
        <v>3.6</v>
      </c>
      <c r="J230" s="11"/>
      <c r="K230" s="11">
        <v>8.58</v>
      </c>
      <c r="L230" s="11"/>
      <c r="M230" s="11"/>
      <c r="N230" s="11"/>
      <c r="O230" s="1">
        <v>881.45316000000003</v>
      </c>
      <c r="P230" s="1">
        <f>O230/E230</f>
        <v>73.454430000000002</v>
      </c>
    </row>
    <row r="231" spans="1:16">
      <c r="A231" s="9" t="s">
        <v>1350</v>
      </c>
      <c r="B231" s="9" t="s">
        <v>1351</v>
      </c>
      <c r="C231" s="9" t="s">
        <v>14</v>
      </c>
      <c r="D231" s="10"/>
      <c r="E231" s="9">
        <v>12</v>
      </c>
      <c r="F231" s="11">
        <v>3.5</v>
      </c>
      <c r="G231" s="11"/>
      <c r="H231" s="11"/>
      <c r="I231" s="11"/>
      <c r="J231" s="11"/>
      <c r="K231" s="11">
        <v>8.58</v>
      </c>
      <c r="L231" s="11"/>
      <c r="M231" s="11"/>
      <c r="N231" s="11"/>
      <c r="O231" s="1">
        <v>881.45316000000003</v>
      </c>
      <c r="P231" s="1">
        <f>O231/E231</f>
        <v>73.454430000000002</v>
      </c>
    </row>
    <row r="232" spans="1:16">
      <c r="A232" s="9" t="s">
        <v>1346</v>
      </c>
      <c r="B232" s="9" t="s">
        <v>1347</v>
      </c>
      <c r="C232" s="9" t="s">
        <v>14</v>
      </c>
      <c r="D232" s="10">
        <v>9343786004307</v>
      </c>
      <c r="E232" s="9">
        <v>12</v>
      </c>
      <c r="F232" s="11"/>
      <c r="G232" s="11">
        <v>3.35</v>
      </c>
      <c r="H232" s="11">
        <v>3.35</v>
      </c>
      <c r="I232" s="11">
        <v>2.2599999999999998</v>
      </c>
      <c r="J232" s="11"/>
      <c r="K232" s="11">
        <v>8.58</v>
      </c>
      <c r="L232" s="11"/>
      <c r="M232" s="11"/>
      <c r="N232" s="11"/>
      <c r="O232" s="1">
        <v>1003.1719298245615</v>
      </c>
      <c r="P232" s="1">
        <f>O232/E232</f>
        <v>83.597660818713464</v>
      </c>
    </row>
    <row r="233" spans="1:16">
      <c r="A233" s="9" t="s">
        <v>1362</v>
      </c>
      <c r="B233" s="9" t="s">
        <v>1363</v>
      </c>
      <c r="C233" s="9" t="s">
        <v>14</v>
      </c>
      <c r="D233" s="10">
        <v>9343786002327</v>
      </c>
      <c r="E233" s="9">
        <v>12</v>
      </c>
      <c r="F233" s="11">
        <v>5</v>
      </c>
      <c r="G233" s="11">
        <v>3.25</v>
      </c>
      <c r="H233" s="11">
        <v>3.25</v>
      </c>
      <c r="I233" s="11">
        <v>2.75</v>
      </c>
      <c r="J233" s="11"/>
      <c r="K233" s="11">
        <v>5.07</v>
      </c>
      <c r="L233" s="11"/>
      <c r="M233" s="11"/>
      <c r="N233" s="11"/>
      <c r="O233" s="1">
        <v>627.40424046850728</v>
      </c>
      <c r="P233" s="1">
        <f>O233/E233</f>
        <v>52.283686705708938</v>
      </c>
    </row>
    <row r="234" spans="1:16">
      <c r="A234" s="9" t="s">
        <v>1366</v>
      </c>
      <c r="B234" s="9" t="s">
        <v>1367</v>
      </c>
      <c r="C234" s="9" t="s">
        <v>14</v>
      </c>
      <c r="D234" s="10">
        <v>9343786003188</v>
      </c>
      <c r="E234" s="9">
        <v>12</v>
      </c>
      <c r="F234" s="11">
        <v>5</v>
      </c>
      <c r="G234" s="11">
        <v>3.25</v>
      </c>
      <c r="H234" s="11">
        <v>3.25</v>
      </c>
      <c r="I234" s="11">
        <v>2.75</v>
      </c>
      <c r="J234" s="11"/>
      <c r="K234" s="11">
        <v>5.07</v>
      </c>
      <c r="L234" s="11"/>
      <c r="M234" s="11"/>
      <c r="N234" s="11"/>
      <c r="O234" s="1">
        <v>935.67344679599273</v>
      </c>
      <c r="P234" s="1">
        <f>O234/E234</f>
        <v>77.972787232999394</v>
      </c>
    </row>
    <row r="235" spans="1:16">
      <c r="A235" s="9" t="s">
        <v>1368</v>
      </c>
      <c r="B235" s="9" t="s">
        <v>1369</v>
      </c>
      <c r="C235" s="9" t="s">
        <v>14</v>
      </c>
      <c r="D235" s="10">
        <v>9343786003218</v>
      </c>
      <c r="E235" s="9">
        <v>12</v>
      </c>
      <c r="F235" s="11">
        <v>5</v>
      </c>
      <c r="G235" s="11">
        <v>3.25</v>
      </c>
      <c r="H235" s="11">
        <v>3.25</v>
      </c>
      <c r="I235" s="11">
        <v>2.75</v>
      </c>
      <c r="J235" s="11"/>
      <c r="K235" s="11">
        <v>5.07</v>
      </c>
      <c r="L235" s="11"/>
      <c r="M235" s="11"/>
      <c r="N235" s="11"/>
      <c r="O235" s="1">
        <v>935.67344679599273</v>
      </c>
      <c r="P235" s="1">
        <f>O235/E235</f>
        <v>77.972787232999394</v>
      </c>
    </row>
    <row r="236" spans="1:16">
      <c r="A236" s="9" t="s">
        <v>1364</v>
      </c>
      <c r="B236" s="9" t="s">
        <v>1365</v>
      </c>
      <c r="C236" s="9" t="s">
        <v>14</v>
      </c>
      <c r="D236" s="10">
        <v>9343786006738</v>
      </c>
      <c r="E236" s="9">
        <v>12</v>
      </c>
      <c r="F236" s="11">
        <v>5</v>
      </c>
      <c r="G236" s="11">
        <v>4.75</v>
      </c>
      <c r="H236" s="11">
        <v>4.75</v>
      </c>
      <c r="I236" s="11">
        <v>2.75</v>
      </c>
      <c r="J236" s="11"/>
      <c r="K236" s="11">
        <v>5.07</v>
      </c>
      <c r="L236" s="11"/>
      <c r="M236" s="11"/>
      <c r="N236" s="11"/>
      <c r="O236" s="1">
        <v>940.07479477109632</v>
      </c>
      <c r="P236" s="1">
        <f>O236/E236</f>
        <v>78.339566230924689</v>
      </c>
    </row>
    <row r="237" spans="1:16">
      <c r="A237" s="9" t="s">
        <v>1372</v>
      </c>
      <c r="B237" s="9" t="s">
        <v>1373</v>
      </c>
      <c r="C237" s="9" t="s">
        <v>14</v>
      </c>
      <c r="D237" s="10">
        <v>9343786001146</v>
      </c>
      <c r="E237" s="9">
        <v>12</v>
      </c>
      <c r="F237" s="11">
        <v>5</v>
      </c>
      <c r="G237" s="11">
        <v>3.25</v>
      </c>
      <c r="H237" s="11">
        <v>3.25</v>
      </c>
      <c r="I237" s="11">
        <v>2.75</v>
      </c>
      <c r="J237" s="11"/>
      <c r="K237" s="11">
        <v>5.07</v>
      </c>
      <c r="L237" s="11"/>
      <c r="M237" s="11"/>
      <c r="N237" s="11"/>
      <c r="O237" s="1">
        <v>627.40424046850728</v>
      </c>
      <c r="P237" s="1">
        <f>O237/E237</f>
        <v>52.283686705708938</v>
      </c>
    </row>
    <row r="238" spans="1:16">
      <c r="A238" s="9" t="s">
        <v>1374</v>
      </c>
      <c r="B238" s="9" t="s">
        <v>1375</v>
      </c>
      <c r="C238" s="9" t="s">
        <v>14</v>
      </c>
      <c r="D238" s="10">
        <v>9343786003331</v>
      </c>
      <c r="E238" s="9">
        <v>12</v>
      </c>
      <c r="F238" s="11">
        <v>5</v>
      </c>
      <c r="G238" s="11">
        <v>3.25</v>
      </c>
      <c r="H238" s="11">
        <v>3.25</v>
      </c>
      <c r="I238" s="11">
        <v>2.75</v>
      </c>
      <c r="J238" s="11"/>
      <c r="K238" s="11">
        <v>5.07</v>
      </c>
      <c r="L238" s="11"/>
      <c r="M238" s="11"/>
      <c r="N238" s="11"/>
      <c r="O238" s="1">
        <v>839.48070175438602</v>
      </c>
      <c r="P238" s="1">
        <f>O238/E238</f>
        <v>69.956725146198835</v>
      </c>
    </row>
    <row r="239" spans="1:16">
      <c r="A239" s="9" t="s">
        <v>1324</v>
      </c>
      <c r="B239" s="9" t="s">
        <v>1325</v>
      </c>
      <c r="C239" s="9" t="s">
        <v>14</v>
      </c>
      <c r="D239" s="10">
        <v>9343786003768</v>
      </c>
      <c r="E239" s="9">
        <v>1</v>
      </c>
      <c r="F239" s="11">
        <v>12</v>
      </c>
      <c r="G239" s="11">
        <v>6</v>
      </c>
      <c r="H239" s="11">
        <v>6</v>
      </c>
      <c r="I239" s="11"/>
      <c r="J239" s="11"/>
      <c r="K239" s="11">
        <v>1.7550000000000001</v>
      </c>
      <c r="L239" s="11"/>
      <c r="M239" s="11"/>
      <c r="N239" s="11"/>
      <c r="O239" s="1">
        <v>237.0519298245614</v>
      </c>
      <c r="P239" s="1">
        <f>O239/E239</f>
        <v>237.0519298245614</v>
      </c>
    </row>
    <row r="240" spans="1:16">
      <c r="A240" s="9" t="s">
        <v>1326</v>
      </c>
      <c r="B240" s="9" t="s">
        <v>1327</v>
      </c>
      <c r="C240" s="9" t="s">
        <v>14</v>
      </c>
      <c r="D240" s="10">
        <v>9343786003744</v>
      </c>
      <c r="E240" s="9">
        <v>1</v>
      </c>
      <c r="F240" s="11">
        <v>5.92</v>
      </c>
      <c r="G240" s="11">
        <v>2.76</v>
      </c>
      <c r="H240" s="11">
        <v>2.76</v>
      </c>
      <c r="I240" s="11"/>
      <c r="J240" s="11">
        <v>8.6300000000000008</v>
      </c>
      <c r="K240" s="11">
        <v>1.7550000000000001</v>
      </c>
      <c r="L240" s="11">
        <v>6.35</v>
      </c>
      <c r="M240" s="11">
        <v>1.4999999999999999E-2</v>
      </c>
      <c r="N240" s="11">
        <v>11.26</v>
      </c>
      <c r="O240" s="1">
        <v>280.31322191249996</v>
      </c>
      <c r="P240" s="1">
        <f>O240/E240</f>
        <v>280.31322191249996</v>
      </c>
    </row>
    <row r="241" spans="1:16">
      <c r="A241" s="9" t="s">
        <v>1328</v>
      </c>
      <c r="B241" s="9" t="s">
        <v>1329</v>
      </c>
      <c r="C241" s="9" t="s">
        <v>14</v>
      </c>
      <c r="D241" s="10">
        <v>9343786003751</v>
      </c>
      <c r="E241" s="9">
        <v>1</v>
      </c>
      <c r="F241" s="11">
        <v>7.45</v>
      </c>
      <c r="G241" s="11">
        <v>3.62</v>
      </c>
      <c r="H241" s="11">
        <v>3.62</v>
      </c>
      <c r="I241" s="11">
        <v>3.62</v>
      </c>
      <c r="J241" s="11">
        <v>7.87</v>
      </c>
      <c r="K241" s="11">
        <v>1.7550000000000001</v>
      </c>
      <c r="L241" s="11">
        <v>7.87</v>
      </c>
      <c r="M241" s="11"/>
      <c r="N241" s="11"/>
      <c r="O241" s="1">
        <v>467.74643274853804</v>
      </c>
      <c r="P241" s="1">
        <f>O241/E241</f>
        <v>467.74643274853804</v>
      </c>
    </row>
    <row r="242" spans="1:16">
      <c r="A242" s="9" t="s">
        <v>1370</v>
      </c>
      <c r="B242" s="9" t="s">
        <v>1371</v>
      </c>
      <c r="C242" s="9" t="s">
        <v>14</v>
      </c>
      <c r="D242" s="10"/>
      <c r="E242" s="9">
        <v>6</v>
      </c>
      <c r="F242" s="11">
        <v>5</v>
      </c>
      <c r="G242" s="11">
        <v>3.25</v>
      </c>
      <c r="H242" s="11">
        <v>3.25</v>
      </c>
      <c r="I242" s="11">
        <v>2.75</v>
      </c>
      <c r="J242" s="11"/>
      <c r="K242" s="11">
        <v>14</v>
      </c>
      <c r="L242" s="11"/>
      <c r="M242" s="11"/>
      <c r="N242" s="11"/>
      <c r="O242" s="1">
        <v>601.60280701754391</v>
      </c>
      <c r="P242" s="1">
        <f>O242/E242</f>
        <v>100.26713450292398</v>
      </c>
    </row>
    <row r="243" spans="1:16">
      <c r="A243" s="9" t="s">
        <v>1595</v>
      </c>
      <c r="B243" s="9" t="s">
        <v>1596</v>
      </c>
      <c r="C243" s="9" t="s">
        <v>14</v>
      </c>
      <c r="D243" s="10"/>
      <c r="E243" s="9">
        <v>6</v>
      </c>
      <c r="F243" s="11">
        <v>8</v>
      </c>
      <c r="G243" s="11"/>
      <c r="H243" s="11"/>
      <c r="I243" s="11"/>
      <c r="J243" s="11">
        <v>5.03</v>
      </c>
      <c r="K243" s="11">
        <v>9.5</v>
      </c>
      <c r="L243" s="11">
        <v>4.4400000000000004</v>
      </c>
      <c r="M243" s="11">
        <v>2E-3</v>
      </c>
      <c r="N243" s="11">
        <v>14.34</v>
      </c>
      <c r="O243" s="1">
        <v>503.32800000000009</v>
      </c>
      <c r="P243" s="1">
        <f>O243/E243</f>
        <v>83.888000000000019</v>
      </c>
    </row>
    <row r="244" spans="1:16">
      <c r="A244" s="9" t="s">
        <v>1376</v>
      </c>
      <c r="B244" s="9" t="s">
        <v>1377</v>
      </c>
      <c r="C244" s="9" t="s">
        <v>14</v>
      </c>
      <c r="D244" s="10">
        <v>9343786001450</v>
      </c>
      <c r="E244" s="9">
        <v>12</v>
      </c>
      <c r="F244" s="11">
        <v>5</v>
      </c>
      <c r="G244" s="11">
        <v>3.25</v>
      </c>
      <c r="H244" s="11">
        <v>3.25</v>
      </c>
      <c r="I244" s="11">
        <v>2.75</v>
      </c>
      <c r="J244" s="11"/>
      <c r="K244" s="11">
        <v>5.07</v>
      </c>
      <c r="L244" s="11"/>
      <c r="M244" s="11"/>
      <c r="N244" s="11"/>
      <c r="O244" s="1">
        <v>1069.5494736842106</v>
      </c>
      <c r="P244" s="1">
        <f>O244/E244</f>
        <v>89.129122807017552</v>
      </c>
    </row>
    <row r="245" spans="1:16">
      <c r="A245" s="9" t="s">
        <v>1380</v>
      </c>
      <c r="B245" s="9" t="s">
        <v>1381</v>
      </c>
      <c r="C245" s="9" t="s">
        <v>14</v>
      </c>
      <c r="D245" s="10">
        <v>9343786002945</v>
      </c>
      <c r="E245" s="9">
        <v>12</v>
      </c>
      <c r="F245" s="11">
        <v>5</v>
      </c>
      <c r="G245" s="11">
        <v>4.75</v>
      </c>
      <c r="H245" s="11">
        <v>4.75</v>
      </c>
      <c r="I245" s="11">
        <v>2.75</v>
      </c>
      <c r="J245" s="11"/>
      <c r="K245" s="11">
        <v>5.07</v>
      </c>
      <c r="L245" s="11"/>
      <c r="M245" s="11"/>
      <c r="N245" s="11"/>
      <c r="O245" s="1">
        <v>1130.9151000000002</v>
      </c>
      <c r="P245" s="1">
        <f>O245/E245</f>
        <v>94.242925000000014</v>
      </c>
    </row>
    <row r="246" spans="1:16">
      <c r="A246" s="9" t="s">
        <v>1382</v>
      </c>
      <c r="B246" s="9" t="s">
        <v>1383</v>
      </c>
      <c r="C246" s="9" t="s">
        <v>14</v>
      </c>
      <c r="D246" s="10">
        <v>9343786002976</v>
      </c>
      <c r="E246" s="9">
        <v>12</v>
      </c>
      <c r="F246" s="11">
        <v>5</v>
      </c>
      <c r="G246" s="11">
        <v>3.25</v>
      </c>
      <c r="H246" s="11">
        <v>3.25</v>
      </c>
      <c r="I246" s="11">
        <v>2.75</v>
      </c>
      <c r="J246" s="11"/>
      <c r="K246" s="11">
        <v>5.07</v>
      </c>
      <c r="L246" s="11"/>
      <c r="M246" s="11"/>
      <c r="N246" s="11"/>
      <c r="O246" s="1">
        <v>982.45581000000016</v>
      </c>
      <c r="P246" s="1">
        <f>O246/E246</f>
        <v>81.871317500000018</v>
      </c>
    </row>
    <row r="247" spans="1:16">
      <c r="A247" s="9" t="s">
        <v>1378</v>
      </c>
      <c r="B247" s="9" t="s">
        <v>1379</v>
      </c>
      <c r="C247" s="9" t="s">
        <v>14</v>
      </c>
      <c r="D247" s="10">
        <v>9343786006677</v>
      </c>
      <c r="E247" s="9">
        <v>12</v>
      </c>
      <c r="F247" s="11">
        <v>5</v>
      </c>
      <c r="G247" s="11">
        <v>3.25</v>
      </c>
      <c r="H247" s="11">
        <v>3.25</v>
      </c>
      <c r="I247" s="11">
        <v>2.75</v>
      </c>
      <c r="J247" s="11"/>
      <c r="K247" s="11">
        <v>5.07</v>
      </c>
      <c r="L247" s="11"/>
      <c r="M247" s="11"/>
      <c r="N247" s="11"/>
      <c r="O247" s="1">
        <v>987.07339500000012</v>
      </c>
      <c r="P247" s="1">
        <f>O247/E247</f>
        <v>82.256116250000005</v>
      </c>
    </row>
    <row r="248" spans="1:16">
      <c r="A248" s="9" t="s">
        <v>1384</v>
      </c>
      <c r="B248" s="9" t="s">
        <v>1385</v>
      </c>
      <c r="C248" s="9" t="s">
        <v>14</v>
      </c>
      <c r="D248" s="10">
        <v>9343786001429</v>
      </c>
      <c r="E248" s="9">
        <v>12</v>
      </c>
      <c r="F248" s="11">
        <v>5</v>
      </c>
      <c r="G248" s="11">
        <v>3.25</v>
      </c>
      <c r="H248" s="11">
        <v>3.25</v>
      </c>
      <c r="I248" s="11">
        <v>2.75</v>
      </c>
      <c r="J248" s="11"/>
      <c r="K248" s="11">
        <v>5.07</v>
      </c>
      <c r="L248" s="11"/>
      <c r="M248" s="11"/>
      <c r="N248" s="11"/>
      <c r="O248" s="1">
        <v>1087.8708771929823</v>
      </c>
      <c r="P248" s="1">
        <f>O248/E248</f>
        <v>90.655906432748523</v>
      </c>
    </row>
    <row r="249" spans="1:16">
      <c r="A249" s="9" t="s">
        <v>1386</v>
      </c>
      <c r="B249" s="9" t="s">
        <v>1387</v>
      </c>
      <c r="C249" s="9" t="s">
        <v>14</v>
      </c>
      <c r="D249" s="10">
        <v>9343786003003</v>
      </c>
      <c r="E249" s="9">
        <v>12</v>
      </c>
      <c r="F249" s="11">
        <v>5</v>
      </c>
      <c r="G249" s="11">
        <v>3.25</v>
      </c>
      <c r="H249" s="11">
        <v>3.25</v>
      </c>
      <c r="I249" s="11">
        <v>2.75</v>
      </c>
      <c r="J249" s="11"/>
      <c r="K249" s="11">
        <v>5.07</v>
      </c>
      <c r="L249" s="11"/>
      <c r="M249" s="11"/>
      <c r="N249" s="11"/>
      <c r="O249" s="1">
        <v>1351.9324388523523</v>
      </c>
      <c r="P249" s="1">
        <f>O249/E249</f>
        <v>112.66103657102936</v>
      </c>
    </row>
    <row r="250" spans="1:16">
      <c r="A250" s="9" t="s">
        <v>1388</v>
      </c>
      <c r="B250" s="9" t="s">
        <v>1389</v>
      </c>
      <c r="C250" s="9" t="s">
        <v>14</v>
      </c>
      <c r="D250" s="10">
        <v>9343786001078</v>
      </c>
      <c r="E250" s="9">
        <v>12</v>
      </c>
      <c r="F250" s="11">
        <v>14</v>
      </c>
      <c r="G250" s="11">
        <v>6.6</v>
      </c>
      <c r="H250" s="11"/>
      <c r="I250" s="11"/>
      <c r="J250" s="11"/>
      <c r="K250" s="11">
        <v>5.07</v>
      </c>
      <c r="L250" s="11"/>
      <c r="M250" s="11"/>
      <c r="N250" s="11"/>
      <c r="O250" s="1">
        <v>558.35228070175447</v>
      </c>
      <c r="P250" s="1">
        <f>O250/E250</f>
        <v>46.529356725146208</v>
      </c>
    </row>
    <row r="251" spans="1:16">
      <c r="A251" s="9" t="s">
        <v>1390</v>
      </c>
      <c r="B251" s="9" t="s">
        <v>1391</v>
      </c>
      <c r="C251" s="9" t="s">
        <v>14</v>
      </c>
      <c r="D251" s="10">
        <v>9343786003096</v>
      </c>
      <c r="E251" s="9">
        <v>12</v>
      </c>
      <c r="F251" s="11">
        <v>9.6</v>
      </c>
      <c r="G251" s="11">
        <v>13.6</v>
      </c>
      <c r="H251" s="11"/>
      <c r="I251" s="11"/>
      <c r="J251" s="11"/>
      <c r="K251" s="11">
        <v>5.07</v>
      </c>
      <c r="L251" s="11"/>
      <c r="M251" s="11"/>
      <c r="N251" s="11"/>
      <c r="O251" s="1">
        <v>840.381754385965</v>
      </c>
      <c r="P251" s="1">
        <f>O251/E251</f>
        <v>70.031812865497088</v>
      </c>
    </row>
    <row r="252" spans="1:16">
      <c r="A252" s="9" t="s">
        <v>1564</v>
      </c>
      <c r="B252" s="9" t="s">
        <v>1565</v>
      </c>
      <c r="C252" s="9" t="s">
        <v>14</v>
      </c>
      <c r="D252" s="10">
        <v>9343786001740</v>
      </c>
      <c r="E252" s="9">
        <v>12</v>
      </c>
      <c r="F252" s="11">
        <v>2.36</v>
      </c>
      <c r="G252" s="11">
        <v>2.17</v>
      </c>
      <c r="H252" s="11">
        <v>2</v>
      </c>
      <c r="I252" s="11"/>
      <c r="J252" s="11">
        <v>8.67</v>
      </c>
      <c r="K252" s="11">
        <v>3.75</v>
      </c>
      <c r="L252" s="11">
        <v>5.17</v>
      </c>
      <c r="M252" s="11">
        <v>5.0000000000000001E-3</v>
      </c>
      <c r="N252" s="11">
        <v>5.76</v>
      </c>
      <c r="O252" s="1">
        <v>333.97161</v>
      </c>
      <c r="P252" s="1">
        <f>O252/E252</f>
        <v>27.8309675</v>
      </c>
    </row>
    <row r="253" spans="1:16">
      <c r="A253" s="9" t="s">
        <v>1786</v>
      </c>
      <c r="B253" s="9" t="s">
        <v>1787</v>
      </c>
      <c r="C253" s="9" t="s">
        <v>14</v>
      </c>
      <c r="D253" s="10">
        <v>9343786004086</v>
      </c>
      <c r="E253" s="9">
        <v>12</v>
      </c>
      <c r="F253" s="11">
        <v>2.17</v>
      </c>
      <c r="G253" s="11">
        <v>1.89</v>
      </c>
      <c r="H253" s="11">
        <v>1.81</v>
      </c>
      <c r="I253" s="11">
        <v>1.75</v>
      </c>
      <c r="J253" s="11">
        <v>6.07</v>
      </c>
      <c r="K253" s="11">
        <v>4.0170000000000003</v>
      </c>
      <c r="L253" s="11">
        <v>2.77</v>
      </c>
      <c r="M253" s="11"/>
      <c r="N253" s="11"/>
      <c r="O253" s="1">
        <v>255.29824561403512</v>
      </c>
      <c r="P253" s="1">
        <f>O253/E253</f>
        <v>21.274853801169595</v>
      </c>
    </row>
    <row r="254" spans="1:16">
      <c r="A254" s="9" t="s">
        <v>1287</v>
      </c>
      <c r="B254" s="9" t="s">
        <v>1288</v>
      </c>
      <c r="C254" s="9" t="s">
        <v>14</v>
      </c>
      <c r="D254" s="10">
        <v>9343786004055</v>
      </c>
      <c r="E254" s="9">
        <v>12</v>
      </c>
      <c r="F254" s="11"/>
      <c r="G254" s="11">
        <v>9.6</v>
      </c>
      <c r="H254" s="11"/>
      <c r="I254" s="11"/>
      <c r="J254" s="11"/>
      <c r="K254" s="11">
        <v>3.5100000000000002</v>
      </c>
      <c r="L254" s="11"/>
      <c r="M254" s="11"/>
      <c r="N254" s="11"/>
      <c r="O254" s="1">
        <v>255.29824561403512</v>
      </c>
      <c r="P254" s="1">
        <f>O254/E254</f>
        <v>21.274853801169595</v>
      </c>
    </row>
    <row r="255" spans="1:16">
      <c r="A255" s="9" t="s">
        <v>841</v>
      </c>
      <c r="B255" s="9" t="s">
        <v>842</v>
      </c>
      <c r="C255" s="9" t="s">
        <v>14</v>
      </c>
      <c r="D255" s="10">
        <v>9343786001184</v>
      </c>
      <c r="E255" s="9">
        <v>12</v>
      </c>
      <c r="F255" s="11">
        <v>7.14</v>
      </c>
      <c r="G255" s="11">
        <v>4.3230000000000004</v>
      </c>
      <c r="H255" s="11">
        <v>4.33</v>
      </c>
      <c r="I255" s="11"/>
      <c r="J255" s="11">
        <v>14.04</v>
      </c>
      <c r="K255" s="11">
        <v>6.0449999999999999</v>
      </c>
      <c r="L255" s="11">
        <v>4.58</v>
      </c>
      <c r="M255" s="11">
        <v>6.0000000000000001E-3</v>
      </c>
      <c r="N255" s="11">
        <v>2.76</v>
      </c>
      <c r="O255" s="1">
        <v>537.07794000000013</v>
      </c>
      <c r="P255" s="1">
        <f>O255/E255</f>
        <v>44.756495000000008</v>
      </c>
    </row>
    <row r="256" spans="1:16">
      <c r="A256" s="9" t="s">
        <v>845</v>
      </c>
      <c r="B256" s="9" t="s">
        <v>846</v>
      </c>
      <c r="C256" s="9" t="s">
        <v>14</v>
      </c>
      <c r="D256" s="10">
        <v>9343786004130</v>
      </c>
      <c r="E256" s="9">
        <v>12</v>
      </c>
      <c r="F256" s="11">
        <v>10</v>
      </c>
      <c r="G256" s="11">
        <v>6.76</v>
      </c>
      <c r="H256" s="11"/>
      <c r="I256" s="11"/>
      <c r="J256" s="11">
        <v>14.04</v>
      </c>
      <c r="K256" s="11">
        <v>6.0449999999999999</v>
      </c>
      <c r="L256" s="11">
        <v>4.58</v>
      </c>
      <c r="M256" s="11">
        <v>6.0000000000000001E-3</v>
      </c>
      <c r="N256" s="11">
        <v>3.26</v>
      </c>
      <c r="O256" s="1">
        <v>606.40842105263175</v>
      </c>
      <c r="P256" s="1">
        <f>O256/E256</f>
        <v>50.53403508771931</v>
      </c>
    </row>
    <row r="257" spans="1:16">
      <c r="A257" s="9" t="s">
        <v>847</v>
      </c>
      <c r="B257" s="9" t="s">
        <v>848</v>
      </c>
      <c r="C257" s="9" t="s">
        <v>14</v>
      </c>
      <c r="D257" s="10">
        <v>9343786004161</v>
      </c>
      <c r="E257" s="9">
        <v>12</v>
      </c>
      <c r="F257" s="11">
        <v>4.8</v>
      </c>
      <c r="G257" s="11">
        <v>4.2939999999999996</v>
      </c>
      <c r="H257" s="11"/>
      <c r="I257" s="11"/>
      <c r="J257" s="11">
        <v>14.04</v>
      </c>
      <c r="K257" s="11">
        <v>6.0449999999999999</v>
      </c>
      <c r="L257" s="11">
        <v>4.58</v>
      </c>
      <c r="M257" s="11">
        <v>6.0000000000000001E-3</v>
      </c>
      <c r="N257" s="11">
        <v>1.92</v>
      </c>
      <c r="O257" s="1">
        <v>606.40842105263175</v>
      </c>
      <c r="P257" s="1">
        <f>O257/E257</f>
        <v>50.53403508771931</v>
      </c>
    </row>
    <row r="258" spans="1:16">
      <c r="A258" s="9" t="s">
        <v>843</v>
      </c>
      <c r="B258" s="9" t="s">
        <v>844</v>
      </c>
      <c r="C258" s="9" t="s">
        <v>14</v>
      </c>
      <c r="D258" s="10">
        <v>9343786005533</v>
      </c>
      <c r="E258" s="9">
        <v>12</v>
      </c>
      <c r="F258" s="11">
        <v>13</v>
      </c>
      <c r="G258" s="11">
        <v>6.68</v>
      </c>
      <c r="H258" s="11"/>
      <c r="I258" s="11"/>
      <c r="J258" s="11">
        <v>14.04</v>
      </c>
      <c r="K258" s="11">
        <v>6.0449999999999999</v>
      </c>
      <c r="L258" s="11">
        <v>4.58</v>
      </c>
      <c r="M258" s="11">
        <v>6.0000000000000001E-3</v>
      </c>
      <c r="N258" s="11"/>
      <c r="O258" s="1">
        <v>606.40842105263175</v>
      </c>
      <c r="P258" s="1">
        <f>O258/E258</f>
        <v>50.53403508771931</v>
      </c>
    </row>
    <row r="259" spans="1:16">
      <c r="A259" s="9" t="s">
        <v>303</v>
      </c>
      <c r="B259" s="9" t="s">
        <v>304</v>
      </c>
      <c r="C259" s="9" t="s">
        <v>14</v>
      </c>
      <c r="D259" s="10">
        <v>9343786004796</v>
      </c>
      <c r="E259" s="9">
        <v>12</v>
      </c>
      <c r="F259" s="11">
        <v>6.7</v>
      </c>
      <c r="G259" s="11">
        <v>4.5</v>
      </c>
      <c r="H259" s="11">
        <v>3.9</v>
      </c>
      <c r="I259" s="11"/>
      <c r="J259" s="11">
        <v>7.61</v>
      </c>
      <c r="K259" s="11">
        <v>11.505000000000001</v>
      </c>
      <c r="L259" s="11">
        <v>7.8</v>
      </c>
      <c r="M259" s="11">
        <v>1.0999999999999999E-2</v>
      </c>
      <c r="N259" s="11">
        <v>5.54</v>
      </c>
      <c r="O259" s="1">
        <v>402.93464499538339</v>
      </c>
      <c r="P259" s="1">
        <f>O259/E259</f>
        <v>33.577887082948614</v>
      </c>
    </row>
    <row r="260" spans="1:16">
      <c r="A260" s="9" t="s">
        <v>307</v>
      </c>
      <c r="B260" s="9" t="s">
        <v>308</v>
      </c>
      <c r="C260" s="9" t="s">
        <v>14</v>
      </c>
      <c r="D260" s="10">
        <v>9343786004826</v>
      </c>
      <c r="E260" s="9">
        <v>12</v>
      </c>
      <c r="F260" s="11">
        <v>5</v>
      </c>
      <c r="G260" s="11">
        <v>3.25</v>
      </c>
      <c r="H260" s="11">
        <v>3.25</v>
      </c>
      <c r="I260" s="11">
        <v>2</v>
      </c>
      <c r="J260" s="11">
        <v>7.61</v>
      </c>
      <c r="K260" s="11">
        <v>11.505000000000001</v>
      </c>
      <c r="L260" s="11">
        <v>7.8</v>
      </c>
      <c r="M260" s="11">
        <v>1.0999999999999999E-2</v>
      </c>
      <c r="N260" s="11"/>
      <c r="O260" s="1">
        <v>555.50565000000006</v>
      </c>
      <c r="P260" s="1">
        <f>O260/E260</f>
        <v>46.292137500000003</v>
      </c>
    </row>
    <row r="261" spans="1:16">
      <c r="A261" s="9" t="s">
        <v>309</v>
      </c>
      <c r="B261" s="9" t="s">
        <v>310</v>
      </c>
      <c r="C261" s="9" t="s">
        <v>14</v>
      </c>
      <c r="D261" s="10">
        <v>9343786004857</v>
      </c>
      <c r="E261" s="9">
        <v>12</v>
      </c>
      <c r="F261" s="11">
        <v>5</v>
      </c>
      <c r="G261" s="11">
        <v>3.25</v>
      </c>
      <c r="H261" s="11">
        <v>3.25</v>
      </c>
      <c r="I261" s="11">
        <v>2</v>
      </c>
      <c r="J261" s="11">
        <v>7.61</v>
      </c>
      <c r="K261" s="11">
        <v>11.505000000000001</v>
      </c>
      <c r="L261" s="11">
        <v>7.8</v>
      </c>
      <c r="M261" s="11">
        <v>1.0999999999999999E-2</v>
      </c>
      <c r="N261" s="11"/>
      <c r="O261" s="1">
        <v>752.02627500000006</v>
      </c>
      <c r="P261" s="1">
        <f>O261/E261</f>
        <v>62.668856250000005</v>
      </c>
    </row>
    <row r="262" spans="1:16">
      <c r="A262" s="9" t="s">
        <v>305</v>
      </c>
      <c r="B262" s="9" t="s">
        <v>306</v>
      </c>
      <c r="C262" s="9" t="s">
        <v>14</v>
      </c>
      <c r="D262" s="10">
        <v>9343786007148</v>
      </c>
      <c r="E262" s="9">
        <v>12</v>
      </c>
      <c r="F262" s="11">
        <v>4.6399999999999997</v>
      </c>
      <c r="G262" s="11">
        <v>3.25</v>
      </c>
      <c r="H262" s="11">
        <v>2.39</v>
      </c>
      <c r="I262" s="11">
        <v>1.6</v>
      </c>
      <c r="J262" s="11">
        <v>7.61</v>
      </c>
      <c r="K262" s="11">
        <v>11.505000000000001</v>
      </c>
      <c r="L262" s="11">
        <v>7.8</v>
      </c>
      <c r="M262" s="11">
        <v>1.0999999999999999E-2</v>
      </c>
      <c r="N262" s="11">
        <v>4</v>
      </c>
      <c r="O262" s="1">
        <v>555.50565000000006</v>
      </c>
      <c r="P262" s="1">
        <f>O262/E262</f>
        <v>46.292137500000003</v>
      </c>
    </row>
    <row r="263" spans="1:16">
      <c r="A263" s="9" t="s">
        <v>764</v>
      </c>
      <c r="B263" s="9" t="s">
        <v>765</v>
      </c>
      <c r="C263" s="9" t="s">
        <v>14</v>
      </c>
      <c r="D263" s="10">
        <v>9343786002587</v>
      </c>
      <c r="E263" s="9">
        <v>12</v>
      </c>
      <c r="F263" s="11">
        <v>5.51</v>
      </c>
      <c r="G263" s="11">
        <v>3.35</v>
      </c>
      <c r="H263" s="11">
        <v>3.25</v>
      </c>
      <c r="I263" s="11"/>
      <c r="J263" s="11">
        <v>10.53</v>
      </c>
      <c r="K263" s="11">
        <v>8.58</v>
      </c>
      <c r="L263" s="11">
        <v>7.22</v>
      </c>
      <c r="M263" s="11">
        <v>1.0999999999999999E-2</v>
      </c>
      <c r="N263" s="11">
        <v>25</v>
      </c>
      <c r="O263" s="1">
        <v>415.68561403508778</v>
      </c>
      <c r="P263" s="1">
        <f>O263/E263</f>
        <v>34.640467836257315</v>
      </c>
    </row>
    <row r="264" spans="1:16">
      <c r="A264" s="9" t="s">
        <v>766</v>
      </c>
      <c r="B264" s="9" t="s">
        <v>767</v>
      </c>
      <c r="C264" s="9" t="s">
        <v>14</v>
      </c>
      <c r="D264" s="10">
        <v>9343786002617</v>
      </c>
      <c r="E264" s="9">
        <v>12</v>
      </c>
      <c r="F264" s="11">
        <v>5.75</v>
      </c>
      <c r="G264" s="11"/>
      <c r="H264" s="11"/>
      <c r="I264" s="11"/>
      <c r="J264" s="11">
        <v>10.53</v>
      </c>
      <c r="K264" s="11">
        <v>8.58</v>
      </c>
      <c r="L264" s="11">
        <v>7.22</v>
      </c>
      <c r="M264" s="11">
        <v>1.0999999999999999E-2</v>
      </c>
      <c r="N264" s="11">
        <v>98</v>
      </c>
      <c r="O264" s="1">
        <v>637.36154999999997</v>
      </c>
      <c r="P264" s="1">
        <f>O264/E264</f>
        <v>53.113462499999997</v>
      </c>
    </row>
    <row r="265" spans="1:16">
      <c r="A265" s="9" t="s">
        <v>1663</v>
      </c>
      <c r="B265" s="9" t="s">
        <v>1664</v>
      </c>
      <c r="C265" s="9" t="s">
        <v>14</v>
      </c>
      <c r="D265" s="10">
        <v>9343786002808</v>
      </c>
      <c r="E265" s="9">
        <v>12</v>
      </c>
      <c r="F265" s="11">
        <v>3.7</v>
      </c>
      <c r="G265" s="11">
        <v>3.23</v>
      </c>
      <c r="H265" s="11">
        <v>3.23</v>
      </c>
      <c r="I265" s="11"/>
      <c r="J265" s="11">
        <v>6.86</v>
      </c>
      <c r="K265" s="11">
        <v>3.7050000000000001</v>
      </c>
      <c r="L265" s="11">
        <v>8.2799999999999994</v>
      </c>
      <c r="M265" s="11">
        <v>0.01</v>
      </c>
      <c r="N265" s="11">
        <v>9.6</v>
      </c>
      <c r="O265" s="1">
        <v>319.27298245614043</v>
      </c>
      <c r="P265" s="1">
        <f>O265/E265</f>
        <v>26.606081871345037</v>
      </c>
    </row>
    <row r="266" spans="1:16">
      <c r="A266" s="9" t="s">
        <v>1667</v>
      </c>
      <c r="B266" s="9" t="s">
        <v>1668</v>
      </c>
      <c r="C266" s="9" t="s">
        <v>14</v>
      </c>
      <c r="D266" s="10">
        <v>9343786004710</v>
      </c>
      <c r="E266" s="9">
        <v>12</v>
      </c>
      <c r="F266" s="11">
        <v>6.6</v>
      </c>
      <c r="G266" s="11">
        <v>3.5</v>
      </c>
      <c r="H266" s="11">
        <v>3.5</v>
      </c>
      <c r="I266" s="11">
        <v>3</v>
      </c>
      <c r="J266" s="11">
        <v>16</v>
      </c>
      <c r="K266" s="11">
        <v>3.7050000000000001</v>
      </c>
      <c r="L266" s="11">
        <v>15</v>
      </c>
      <c r="M266" s="11">
        <v>3.1E-2</v>
      </c>
      <c r="N266" s="11">
        <v>18</v>
      </c>
      <c r="O266" s="1">
        <v>410.08991033138398</v>
      </c>
      <c r="P266" s="1">
        <f>O266/E266</f>
        <v>34.174159194281998</v>
      </c>
    </row>
    <row r="267" spans="1:16">
      <c r="A267" s="9" t="s">
        <v>1669</v>
      </c>
      <c r="B267" s="9" t="s">
        <v>1670</v>
      </c>
      <c r="C267" s="9" t="s">
        <v>14</v>
      </c>
      <c r="D267" s="10">
        <v>9343786004741</v>
      </c>
      <c r="E267" s="9">
        <v>12</v>
      </c>
      <c r="F267" s="11">
        <v>5</v>
      </c>
      <c r="G267" s="11">
        <v>3.5</v>
      </c>
      <c r="H267" s="11">
        <v>3.5</v>
      </c>
      <c r="I267" s="11">
        <v>2.2599999999999998</v>
      </c>
      <c r="J267" s="11">
        <v>15</v>
      </c>
      <c r="K267" s="11">
        <v>3.7050000000000001</v>
      </c>
      <c r="L267" s="11">
        <v>12</v>
      </c>
      <c r="M267" s="11">
        <v>2.4E-2</v>
      </c>
      <c r="N267" s="11">
        <v>18</v>
      </c>
      <c r="O267" s="1">
        <v>443.72632500000003</v>
      </c>
      <c r="P267" s="1">
        <f>O267/E267</f>
        <v>36.977193750000005</v>
      </c>
    </row>
    <row r="268" spans="1:16">
      <c r="A268" s="9" t="s">
        <v>1665</v>
      </c>
      <c r="B268" s="9" t="s">
        <v>1666</v>
      </c>
      <c r="C268" s="9" t="s">
        <v>14</v>
      </c>
      <c r="D268" s="10"/>
      <c r="E268" s="9">
        <v>12</v>
      </c>
      <c r="F268" s="11">
        <v>4</v>
      </c>
      <c r="G268" s="11">
        <v>3.25</v>
      </c>
      <c r="H268" s="11">
        <v>3.25</v>
      </c>
      <c r="I268" s="11">
        <v>2.2599999999999998</v>
      </c>
      <c r="J268" s="11">
        <v>15</v>
      </c>
      <c r="K268" s="11">
        <v>3.71</v>
      </c>
      <c r="L268" s="11">
        <v>10</v>
      </c>
      <c r="M268" s="11">
        <v>0.02</v>
      </c>
      <c r="N268" s="11">
        <v>13</v>
      </c>
      <c r="O268" s="1">
        <v>508.05793499999993</v>
      </c>
      <c r="P268" s="1">
        <f>O268/E268</f>
        <v>42.338161249999992</v>
      </c>
    </row>
    <row r="269" spans="1:16">
      <c r="A269" s="9" t="s">
        <v>612</v>
      </c>
      <c r="B269" s="9" t="s">
        <v>613</v>
      </c>
      <c r="C269" s="9" t="s">
        <v>14</v>
      </c>
      <c r="D269" s="10"/>
      <c r="E269" s="9">
        <v>12</v>
      </c>
      <c r="F269" s="11">
        <v>10.75</v>
      </c>
      <c r="G269" s="11"/>
      <c r="H269" s="11"/>
      <c r="I269" s="11"/>
      <c r="J269" s="11">
        <v>7.25</v>
      </c>
      <c r="K269" s="11">
        <v>10.5</v>
      </c>
      <c r="L269" s="11">
        <v>6</v>
      </c>
      <c r="M269" s="11">
        <v>7.0000000000000001E-3</v>
      </c>
      <c r="N269" s="11"/>
      <c r="O269" s="1">
        <v>376.940350877193</v>
      </c>
      <c r="P269" s="1">
        <f>O269/E269</f>
        <v>31.411695906432751</v>
      </c>
    </row>
    <row r="270" spans="1:16">
      <c r="A270" s="9" t="s">
        <v>614</v>
      </c>
      <c r="B270" s="9" t="s">
        <v>615</v>
      </c>
      <c r="C270" s="9" t="s">
        <v>14</v>
      </c>
      <c r="D270" s="10"/>
      <c r="E270" s="9">
        <v>12</v>
      </c>
      <c r="F270" s="11">
        <v>10.75</v>
      </c>
      <c r="G270" s="11"/>
      <c r="H270" s="11"/>
      <c r="I270" s="11"/>
      <c r="J270" s="11">
        <v>7.25</v>
      </c>
      <c r="K270" s="11">
        <v>10.5</v>
      </c>
      <c r="L270" s="11">
        <v>6</v>
      </c>
      <c r="M270" s="11">
        <v>7.0000000000000001E-3</v>
      </c>
      <c r="N270" s="11"/>
      <c r="O270" s="1">
        <v>514.04619000000002</v>
      </c>
      <c r="P270" s="1">
        <f>O270/E270</f>
        <v>42.837182500000004</v>
      </c>
    </row>
    <row r="271" spans="1:16">
      <c r="A271" s="9" t="s">
        <v>1330</v>
      </c>
      <c r="B271" s="9" t="s">
        <v>1331</v>
      </c>
      <c r="C271" s="9" t="s">
        <v>14</v>
      </c>
      <c r="D271" s="10"/>
      <c r="E271" s="9">
        <v>12</v>
      </c>
      <c r="F271" s="11">
        <v>18</v>
      </c>
      <c r="G271" s="11">
        <v>9</v>
      </c>
      <c r="H271" s="11">
        <v>9</v>
      </c>
      <c r="I271" s="11">
        <v>2.6</v>
      </c>
      <c r="J271" s="11">
        <v>13.2</v>
      </c>
      <c r="K271" s="11">
        <v>10.5</v>
      </c>
      <c r="L271" s="11">
        <v>6.6</v>
      </c>
      <c r="M271" s="11">
        <v>1.4E-2</v>
      </c>
      <c r="N271" s="11">
        <v>3.3</v>
      </c>
      <c r="O271" s="1">
        <v>611.49858000000006</v>
      </c>
      <c r="P271" s="1">
        <f>O271/E271</f>
        <v>50.958215000000003</v>
      </c>
    </row>
    <row r="272" spans="1:16">
      <c r="A272" s="9" t="s">
        <v>424</v>
      </c>
      <c r="B272" s="9" t="s">
        <v>425</v>
      </c>
      <c r="C272" s="9" t="s">
        <v>14</v>
      </c>
      <c r="D272" s="10"/>
      <c r="E272" s="9">
        <v>6</v>
      </c>
      <c r="F272" s="11">
        <v>3.35</v>
      </c>
      <c r="G272" s="11">
        <v>2.8</v>
      </c>
      <c r="H272" s="11">
        <v>2.8</v>
      </c>
      <c r="I272" s="11"/>
      <c r="J272" s="11">
        <v>3.15</v>
      </c>
      <c r="K272" s="11"/>
      <c r="L272" s="11">
        <v>1.97</v>
      </c>
      <c r="M272" s="11"/>
      <c r="N272" s="11">
        <v>6.55</v>
      </c>
      <c r="O272" s="1">
        <v>42.44</v>
      </c>
      <c r="P272" s="1">
        <f>O272/E272</f>
        <v>7.0733333333333333</v>
      </c>
    </row>
    <row r="273" spans="1:16">
      <c r="A273" s="9" t="s">
        <v>430</v>
      </c>
      <c r="B273" s="9" t="s">
        <v>431</v>
      </c>
      <c r="C273" s="9" t="s">
        <v>14</v>
      </c>
      <c r="D273" s="10"/>
      <c r="E273" s="9">
        <v>6</v>
      </c>
      <c r="F273" s="11">
        <v>4.08</v>
      </c>
      <c r="G273" s="11">
        <v>3.41</v>
      </c>
      <c r="H273" s="11">
        <v>3.05</v>
      </c>
      <c r="I273" s="11"/>
      <c r="J273" s="11">
        <v>6.1</v>
      </c>
      <c r="K273" s="11"/>
      <c r="L273" s="11">
        <v>2.36</v>
      </c>
      <c r="M273" s="11">
        <v>1E-3</v>
      </c>
      <c r="N273" s="11">
        <v>11.18</v>
      </c>
      <c r="O273" s="1">
        <v>61.69</v>
      </c>
      <c r="P273" s="1">
        <f>O273/E273</f>
        <v>10.281666666666666</v>
      </c>
    </row>
    <row r="274" spans="1:16">
      <c r="A274" s="9" t="s">
        <v>741</v>
      </c>
      <c r="B274" s="9" t="s">
        <v>742</v>
      </c>
      <c r="C274" s="9" t="s">
        <v>14</v>
      </c>
      <c r="D274" s="10">
        <v>5060020672880</v>
      </c>
      <c r="E274" s="9">
        <v>6</v>
      </c>
      <c r="F274" s="11">
        <v>5</v>
      </c>
      <c r="G274" s="11">
        <v>3.5</v>
      </c>
      <c r="H274" s="11">
        <v>3.5</v>
      </c>
      <c r="I274" s="11">
        <v>2.29</v>
      </c>
      <c r="J274" s="11">
        <v>7.48</v>
      </c>
      <c r="K274" s="11">
        <v>3.9000000000000004</v>
      </c>
      <c r="L274" s="11">
        <v>1.97</v>
      </c>
      <c r="M274" s="11">
        <v>1E-3</v>
      </c>
      <c r="N274" s="11">
        <v>18</v>
      </c>
      <c r="O274" s="1">
        <v>27.789473684210527</v>
      </c>
      <c r="P274" s="1">
        <f>O274/E274</f>
        <v>4.6315789473684212</v>
      </c>
    </row>
    <row r="275" spans="1:16">
      <c r="A275" s="9" t="s">
        <v>654</v>
      </c>
      <c r="B275" s="9" t="s">
        <v>655</v>
      </c>
      <c r="C275" s="9" t="s">
        <v>14</v>
      </c>
      <c r="D275" s="10"/>
      <c r="E275" s="9">
        <v>6</v>
      </c>
      <c r="F275" s="11">
        <v>4.2300000000000004</v>
      </c>
      <c r="G275" s="11">
        <v>2.87</v>
      </c>
      <c r="H275" s="11">
        <v>2.81</v>
      </c>
      <c r="I275" s="11">
        <v>2.44</v>
      </c>
      <c r="J275" s="11">
        <v>4.41</v>
      </c>
      <c r="K275" s="11"/>
      <c r="L275" s="11">
        <v>2.36</v>
      </c>
      <c r="M275" s="11">
        <v>1E-3</v>
      </c>
      <c r="N275" s="11">
        <v>5.31</v>
      </c>
      <c r="O275" s="1">
        <v>61.69</v>
      </c>
      <c r="P275" s="1">
        <f>O275/E275</f>
        <v>10.281666666666666</v>
      </c>
    </row>
    <row r="276" spans="1:16">
      <c r="A276" s="9" t="s">
        <v>1009</v>
      </c>
      <c r="B276" s="9" t="s">
        <v>1010</v>
      </c>
      <c r="C276" s="9" t="s">
        <v>14</v>
      </c>
      <c r="D276" s="10">
        <v>5060020694226</v>
      </c>
      <c r="E276" s="9">
        <v>1</v>
      </c>
      <c r="F276" s="11">
        <v>5.19</v>
      </c>
      <c r="G276" s="11">
        <v>4.3099999999999996</v>
      </c>
      <c r="H276" s="11">
        <v>3</v>
      </c>
      <c r="I276" s="11">
        <v>3</v>
      </c>
      <c r="J276" s="11"/>
      <c r="K276" s="11">
        <v>4.29</v>
      </c>
      <c r="L276" s="11"/>
      <c r="M276" s="11"/>
      <c r="N276" s="11">
        <v>59</v>
      </c>
      <c r="O276" s="1">
        <v>140.30409356725147</v>
      </c>
      <c r="P276" s="1">
        <f>O276/E276</f>
        <v>140.30409356725147</v>
      </c>
    </row>
    <row r="277" spans="1:16">
      <c r="A277" s="9" t="s">
        <v>1011</v>
      </c>
      <c r="B277" s="9" t="s">
        <v>1012</v>
      </c>
      <c r="C277" s="9" t="s">
        <v>14</v>
      </c>
      <c r="D277" s="10">
        <v>5060020694226</v>
      </c>
      <c r="E277" s="9">
        <v>1</v>
      </c>
      <c r="F277" s="11">
        <v>5.13</v>
      </c>
      <c r="G277" s="11">
        <v>3</v>
      </c>
      <c r="H277" s="11">
        <v>3</v>
      </c>
      <c r="I277" s="11">
        <v>3</v>
      </c>
      <c r="J277" s="11"/>
      <c r="K277" s="11">
        <v>4.29</v>
      </c>
      <c r="L277" s="11"/>
      <c r="M277" s="11"/>
      <c r="N277" s="11">
        <v>65</v>
      </c>
      <c r="O277" s="1">
        <v>140.30409356725147</v>
      </c>
      <c r="P277" s="1">
        <f>O277/E277</f>
        <v>140.30409356725147</v>
      </c>
    </row>
    <row r="278" spans="1:16">
      <c r="A278" s="9" t="s">
        <v>1007</v>
      </c>
      <c r="B278" s="9" t="s">
        <v>1008</v>
      </c>
      <c r="C278" s="9" t="s">
        <v>14</v>
      </c>
      <c r="D278" s="10">
        <v>5060020694202</v>
      </c>
      <c r="E278" s="9">
        <v>1</v>
      </c>
      <c r="F278" s="11">
        <v>4.8099999999999996</v>
      </c>
      <c r="G278" s="11">
        <v>3.5</v>
      </c>
      <c r="H278" s="11">
        <v>3.5</v>
      </c>
      <c r="I278" s="11">
        <v>2.81</v>
      </c>
      <c r="J278" s="11">
        <v>12.6</v>
      </c>
      <c r="K278" s="11">
        <v>4.29</v>
      </c>
      <c r="L278" s="11">
        <v>5.75</v>
      </c>
      <c r="M278" s="11"/>
      <c r="N278" s="11">
        <v>8.39</v>
      </c>
      <c r="O278" s="1">
        <v>140.30409356725147</v>
      </c>
      <c r="P278" s="1">
        <f>O278/E278</f>
        <v>140.30409356725147</v>
      </c>
    </row>
    <row r="279" spans="1:16">
      <c r="A279" s="9" t="s">
        <v>662</v>
      </c>
      <c r="B279" s="9" t="s">
        <v>663</v>
      </c>
      <c r="C279" s="9" t="s">
        <v>14</v>
      </c>
      <c r="D279" s="10"/>
      <c r="E279" s="9">
        <v>6</v>
      </c>
      <c r="F279" s="11">
        <v>4.8</v>
      </c>
      <c r="G279" s="11">
        <v>4.2359999999999998</v>
      </c>
      <c r="H279" s="11"/>
      <c r="I279" s="11"/>
      <c r="J279" s="11">
        <v>4.41</v>
      </c>
      <c r="K279" s="11"/>
      <c r="L279" s="11">
        <v>2.36</v>
      </c>
      <c r="M279" s="11">
        <v>1E-3</v>
      </c>
      <c r="N279" s="11">
        <v>1.91</v>
      </c>
      <c r="O279" s="1">
        <v>39.950000000000003</v>
      </c>
      <c r="P279" s="1">
        <f>O279/E279</f>
        <v>6.6583333333333341</v>
      </c>
    </row>
    <row r="280" spans="1:16">
      <c r="A280" s="9" t="s">
        <v>502</v>
      </c>
      <c r="B280" s="9" t="s">
        <v>503</v>
      </c>
      <c r="C280" s="9" t="s">
        <v>14</v>
      </c>
      <c r="D280" s="10">
        <v>5060020676710</v>
      </c>
      <c r="E280" s="9">
        <v>12</v>
      </c>
      <c r="F280" s="11"/>
      <c r="G280" s="11">
        <v>4.7244096000000004</v>
      </c>
      <c r="H280" s="11"/>
      <c r="I280" s="11"/>
      <c r="J280" s="11">
        <v>5.31</v>
      </c>
      <c r="K280" s="11">
        <v>2.9250000000000003</v>
      </c>
      <c r="L280" s="11">
        <v>2.0499999999999998</v>
      </c>
      <c r="M280" s="11">
        <v>1E-3</v>
      </c>
      <c r="N280" s="11">
        <v>6.1</v>
      </c>
      <c r="O280" s="1">
        <v>105.22</v>
      </c>
      <c r="P280" s="1">
        <f>O280/E280</f>
        <v>8.7683333333333326</v>
      </c>
    </row>
    <row r="281" spans="1:16">
      <c r="A281" s="9" t="s">
        <v>478</v>
      </c>
      <c r="B281" s="9" t="s">
        <v>479</v>
      </c>
      <c r="C281" s="9" t="s">
        <v>14</v>
      </c>
      <c r="D281" s="10">
        <v>5060020696220</v>
      </c>
      <c r="E281" s="9">
        <v>6</v>
      </c>
      <c r="F281" s="11">
        <v>3.94</v>
      </c>
      <c r="G281" s="11">
        <v>3.19</v>
      </c>
      <c r="H281" s="11">
        <v>3.25</v>
      </c>
      <c r="I281" s="11"/>
      <c r="J281" s="11">
        <v>4.41</v>
      </c>
      <c r="K281" s="11">
        <v>6.24</v>
      </c>
      <c r="L281" s="11">
        <v>2.36</v>
      </c>
      <c r="M281" s="11">
        <v>1E-3</v>
      </c>
      <c r="N281" s="11">
        <v>20.100000000000001</v>
      </c>
      <c r="O281" s="1">
        <v>61.89</v>
      </c>
      <c r="P281" s="1">
        <f>O281/E281</f>
        <v>10.315</v>
      </c>
    </row>
    <row r="282" spans="1:16">
      <c r="A282" s="9" t="s">
        <v>652</v>
      </c>
      <c r="B282" s="9" t="s">
        <v>653</v>
      </c>
      <c r="C282" s="9" t="s">
        <v>14</v>
      </c>
      <c r="D282" s="10"/>
      <c r="E282" s="9">
        <v>6</v>
      </c>
      <c r="F282" s="11"/>
      <c r="G282" s="11"/>
      <c r="H282" s="11"/>
      <c r="I282" s="11"/>
      <c r="J282" s="11">
        <v>4.41</v>
      </c>
      <c r="K282" s="11"/>
      <c r="L282" s="11">
        <v>2.36</v>
      </c>
      <c r="M282" s="11">
        <v>1E-3</v>
      </c>
      <c r="N282" s="11"/>
      <c r="O282" s="1">
        <v>39.950000000000003</v>
      </c>
      <c r="P282" s="1">
        <f>O282/E282</f>
        <v>6.6583333333333341</v>
      </c>
    </row>
    <row r="283" spans="1:16">
      <c r="A283" s="9" t="s">
        <v>252</v>
      </c>
      <c r="B283" s="9" t="s">
        <v>253</v>
      </c>
      <c r="C283" s="9" t="s">
        <v>14</v>
      </c>
      <c r="D283" s="10"/>
      <c r="E283" s="9">
        <v>6</v>
      </c>
      <c r="F283" s="11">
        <v>3.34</v>
      </c>
      <c r="G283" s="11">
        <v>2.8</v>
      </c>
      <c r="H283" s="11">
        <v>2.8</v>
      </c>
      <c r="I283" s="11"/>
      <c r="J283" s="11">
        <v>4.41</v>
      </c>
      <c r="K283" s="11"/>
      <c r="L283" s="11">
        <v>2.36</v>
      </c>
      <c r="M283" s="11">
        <v>1E-3</v>
      </c>
      <c r="N283" s="11">
        <v>6.54</v>
      </c>
      <c r="O283" s="1">
        <v>61.69</v>
      </c>
      <c r="P283" s="1">
        <f>O283/E283</f>
        <v>10.281666666666666</v>
      </c>
    </row>
    <row r="284" spans="1:16">
      <c r="A284" s="9" t="s">
        <v>1729</v>
      </c>
      <c r="B284" s="9" t="s">
        <v>1730</v>
      </c>
      <c r="C284" s="9" t="s">
        <v>14</v>
      </c>
      <c r="D284" s="10">
        <v>5060020697920</v>
      </c>
      <c r="E284" s="9">
        <v>6</v>
      </c>
      <c r="F284" s="11">
        <v>8.17</v>
      </c>
      <c r="G284" s="11">
        <v>4.6399999999999997</v>
      </c>
      <c r="H284" s="11"/>
      <c r="I284" s="11"/>
      <c r="J284" s="11">
        <v>24.3</v>
      </c>
      <c r="K284" s="11">
        <v>10</v>
      </c>
      <c r="L284" s="11">
        <v>22.5</v>
      </c>
      <c r="M284" s="11">
        <v>0.22</v>
      </c>
      <c r="N284" s="11">
        <v>2.4300000000000002</v>
      </c>
      <c r="O284" s="1">
        <v>302.08679999999998</v>
      </c>
      <c r="P284" s="1">
        <f>O284/E284</f>
        <v>50.347799999999999</v>
      </c>
    </row>
    <row r="285" spans="1:16">
      <c r="A285" s="9" t="s">
        <v>428</v>
      </c>
      <c r="B285" s="9" t="s">
        <v>429</v>
      </c>
      <c r="C285" s="9" t="s">
        <v>14</v>
      </c>
      <c r="D285" s="10"/>
      <c r="E285" s="9">
        <v>6</v>
      </c>
      <c r="F285" s="11"/>
      <c r="G285" s="11"/>
      <c r="H285" s="11"/>
      <c r="I285" s="11"/>
      <c r="J285" s="11">
        <v>4.41</v>
      </c>
      <c r="K285" s="11"/>
      <c r="L285" s="11">
        <v>2.36</v>
      </c>
      <c r="M285" s="11">
        <v>1E-3</v>
      </c>
      <c r="N285" s="11"/>
      <c r="O285" s="1">
        <v>31.719298245614038</v>
      </c>
      <c r="P285" s="1">
        <f>O285/E285</f>
        <v>5.2865497076023393</v>
      </c>
    </row>
    <row r="286" spans="1:16">
      <c r="A286" s="9" t="s">
        <v>476</v>
      </c>
      <c r="B286" s="9" t="s">
        <v>477</v>
      </c>
      <c r="C286" s="9" t="s">
        <v>14</v>
      </c>
      <c r="D286" s="10"/>
      <c r="E286" s="9">
        <v>6</v>
      </c>
      <c r="F286" s="11"/>
      <c r="G286" s="11"/>
      <c r="H286" s="11"/>
      <c r="I286" s="11"/>
      <c r="J286" s="11">
        <v>4.41</v>
      </c>
      <c r="K286" s="11"/>
      <c r="L286" s="11">
        <v>2.36</v>
      </c>
      <c r="M286" s="11">
        <v>1E-3</v>
      </c>
      <c r="N286" s="11"/>
      <c r="O286" s="1">
        <v>39.950000000000003</v>
      </c>
      <c r="P286" s="1">
        <f>O286/E286</f>
        <v>6.6583333333333341</v>
      </c>
    </row>
    <row r="287" spans="1:16">
      <c r="A287" s="9" t="s">
        <v>650</v>
      </c>
      <c r="B287" s="9" t="s">
        <v>651</v>
      </c>
      <c r="C287" s="9" t="s">
        <v>14</v>
      </c>
      <c r="D287" s="10"/>
      <c r="E287" s="9">
        <v>6</v>
      </c>
      <c r="F287" s="11">
        <v>11.1</v>
      </c>
      <c r="G287" s="11">
        <v>8.8000000000000007</v>
      </c>
      <c r="H287" s="11"/>
      <c r="I287" s="11"/>
      <c r="J287" s="11">
        <v>4.41</v>
      </c>
      <c r="K287" s="11"/>
      <c r="L287" s="11">
        <v>2.36</v>
      </c>
      <c r="M287" s="11">
        <v>1E-3</v>
      </c>
      <c r="N287" s="11"/>
      <c r="O287" s="1">
        <v>69.47</v>
      </c>
      <c r="P287" s="1">
        <f>O287/E287</f>
        <v>11.578333333333333</v>
      </c>
    </row>
    <row r="288" spans="1:16">
      <c r="A288" s="9" t="s">
        <v>474</v>
      </c>
      <c r="B288" s="9" t="s">
        <v>475</v>
      </c>
      <c r="C288" s="9" t="s">
        <v>14</v>
      </c>
      <c r="D288" s="10"/>
      <c r="E288" s="9">
        <v>6</v>
      </c>
      <c r="F288" s="11"/>
      <c r="G288" s="11"/>
      <c r="H288" s="11"/>
      <c r="I288" s="11"/>
      <c r="J288" s="11">
        <v>4.41</v>
      </c>
      <c r="K288" s="11"/>
      <c r="L288" s="11">
        <v>2.36</v>
      </c>
      <c r="M288" s="11">
        <v>1E-3</v>
      </c>
      <c r="N288" s="11"/>
      <c r="O288" s="1">
        <v>69.47</v>
      </c>
      <c r="P288" s="1">
        <f>O288/E288</f>
        <v>11.578333333333333</v>
      </c>
    </row>
    <row r="289" spans="1:16">
      <c r="A289" s="9" t="s">
        <v>426</v>
      </c>
      <c r="B289" s="9" t="s">
        <v>427</v>
      </c>
      <c r="C289" s="9" t="s">
        <v>14</v>
      </c>
      <c r="D289" s="10"/>
      <c r="E289" s="9">
        <v>6</v>
      </c>
      <c r="F289" s="11">
        <v>6.48</v>
      </c>
      <c r="G289" s="11">
        <v>2.34</v>
      </c>
      <c r="H289" s="11">
        <v>2.34</v>
      </c>
      <c r="I289" s="11"/>
      <c r="J289" s="11">
        <v>4.41</v>
      </c>
      <c r="K289" s="11"/>
      <c r="L289" s="11">
        <v>2.36</v>
      </c>
      <c r="M289" s="11">
        <v>1E-3</v>
      </c>
      <c r="N289" s="11">
        <v>7.5</v>
      </c>
      <c r="O289" s="1">
        <v>69.47</v>
      </c>
      <c r="P289" s="1">
        <f>O289/E289</f>
        <v>11.578333333333333</v>
      </c>
    </row>
    <row r="290" spans="1:16">
      <c r="A290" s="9" t="s">
        <v>660</v>
      </c>
      <c r="B290" s="9" t="s">
        <v>661</v>
      </c>
      <c r="C290" s="9" t="s">
        <v>14</v>
      </c>
      <c r="D290" s="10"/>
      <c r="E290" s="9">
        <v>6</v>
      </c>
      <c r="F290" s="11">
        <v>13</v>
      </c>
      <c r="G290" s="11">
        <v>6.52</v>
      </c>
      <c r="H290" s="11"/>
      <c r="I290" s="11"/>
      <c r="J290" s="11">
        <v>4.41</v>
      </c>
      <c r="K290" s="11"/>
      <c r="L290" s="11">
        <v>2.36</v>
      </c>
      <c r="M290" s="11">
        <v>1E-3</v>
      </c>
      <c r="N290" s="11"/>
      <c r="O290" s="1">
        <v>69.47</v>
      </c>
      <c r="P290" s="1">
        <f>O290/E290</f>
        <v>11.578333333333333</v>
      </c>
    </row>
    <row r="291" spans="1:16">
      <c r="A291" s="9" t="s">
        <v>1154</v>
      </c>
      <c r="B291" s="9" t="s">
        <v>1155</v>
      </c>
      <c r="C291" s="9" t="s">
        <v>14</v>
      </c>
      <c r="D291" s="10"/>
      <c r="E291" s="9">
        <v>12</v>
      </c>
      <c r="F291" s="11">
        <v>3.25</v>
      </c>
      <c r="G291" s="11"/>
      <c r="H291" s="11">
        <v>3</v>
      </c>
      <c r="I291" s="11"/>
      <c r="J291" s="11"/>
      <c r="K291" s="11"/>
      <c r="L291" s="11"/>
      <c r="M291" s="11"/>
      <c r="N291" s="11"/>
      <c r="O291" s="1">
        <v>508.46400000000006</v>
      </c>
      <c r="P291" s="1">
        <f>O291/E291</f>
        <v>42.372000000000007</v>
      </c>
    </row>
    <row r="292" spans="1:16">
      <c r="A292" s="9" t="s">
        <v>1593</v>
      </c>
      <c r="B292" s="9" t="s">
        <v>1594</v>
      </c>
      <c r="C292" s="9" t="s">
        <v>14</v>
      </c>
      <c r="D292" s="10">
        <v>9343786002723</v>
      </c>
      <c r="E292" s="9">
        <v>12</v>
      </c>
      <c r="F292" s="11">
        <v>11.7</v>
      </c>
      <c r="G292" s="11">
        <v>8.5</v>
      </c>
      <c r="H292" s="11"/>
      <c r="I292" s="11"/>
      <c r="J292" s="11"/>
      <c r="K292" s="11">
        <v>16.185000000000002</v>
      </c>
      <c r="L292" s="11"/>
      <c r="M292" s="11"/>
      <c r="N292" s="11"/>
      <c r="O292" s="1">
        <v>742.76771929824577</v>
      </c>
      <c r="P292" s="1">
        <f>O292/E292</f>
        <v>61.897309941520483</v>
      </c>
    </row>
    <row r="293" spans="1:16">
      <c r="A293" s="9" t="s">
        <v>250</v>
      </c>
      <c r="B293" s="9" t="s">
        <v>251</v>
      </c>
      <c r="C293" s="9" t="s">
        <v>14</v>
      </c>
      <c r="D293" s="10">
        <v>9343786004925</v>
      </c>
      <c r="E293" s="9">
        <v>6</v>
      </c>
      <c r="F293" s="11">
        <v>5.95</v>
      </c>
      <c r="G293" s="11">
        <v>2.09</v>
      </c>
      <c r="H293" s="11">
        <v>2.09</v>
      </c>
      <c r="I293" s="11"/>
      <c r="J293" s="11">
        <v>8.19</v>
      </c>
      <c r="K293" s="11">
        <v>5.8500000000000005</v>
      </c>
      <c r="L293" s="11">
        <v>7.22</v>
      </c>
      <c r="M293" s="11">
        <v>6.0000000000000001E-3</v>
      </c>
      <c r="N293" s="11">
        <v>5.6</v>
      </c>
      <c r="O293" s="1">
        <v>279.26315789473688</v>
      </c>
      <c r="P293" s="1">
        <f>O293/E293</f>
        <v>46.543859649122815</v>
      </c>
    </row>
    <row r="294" spans="1:16">
      <c r="A294" s="9" t="s">
        <v>234</v>
      </c>
      <c r="B294" s="9" t="s">
        <v>235</v>
      </c>
      <c r="C294" s="9" t="s">
        <v>14</v>
      </c>
      <c r="D294" s="10">
        <v>9343786006288</v>
      </c>
      <c r="E294" s="9">
        <v>6</v>
      </c>
      <c r="F294" s="11">
        <v>2.9</v>
      </c>
      <c r="G294" s="11">
        <v>1.46</v>
      </c>
      <c r="H294" s="11">
        <v>1.46</v>
      </c>
      <c r="I294" s="11"/>
      <c r="J294" s="11">
        <v>8.19</v>
      </c>
      <c r="K294" s="11">
        <v>5.8500000000000005</v>
      </c>
      <c r="L294" s="11">
        <v>7.22</v>
      </c>
      <c r="M294" s="11">
        <v>6.0000000000000001E-3</v>
      </c>
      <c r="N294" s="11">
        <v>2.5</v>
      </c>
      <c r="O294" s="1">
        <v>335.41052631578953</v>
      </c>
      <c r="P294" s="1">
        <f>O294/E294</f>
        <v>55.901754385964921</v>
      </c>
    </row>
    <row r="295" spans="1:16">
      <c r="A295" s="9" t="s">
        <v>236</v>
      </c>
      <c r="B295" s="9" t="s">
        <v>237</v>
      </c>
      <c r="C295" s="9" t="s">
        <v>14</v>
      </c>
      <c r="D295" s="10">
        <v>9343786006318</v>
      </c>
      <c r="E295" s="9">
        <v>6</v>
      </c>
      <c r="F295" s="11">
        <v>3.62</v>
      </c>
      <c r="G295" s="11">
        <v>3.11</v>
      </c>
      <c r="H295" s="11">
        <v>2.95</v>
      </c>
      <c r="I295" s="11"/>
      <c r="J295" s="11">
        <v>8.19</v>
      </c>
      <c r="K295" s="11">
        <v>5.8500000000000005</v>
      </c>
      <c r="L295" s="11">
        <v>7.22</v>
      </c>
      <c r="M295" s="11">
        <v>6.0000000000000001E-3</v>
      </c>
      <c r="N295" s="11">
        <v>4.3899999999999997</v>
      </c>
      <c r="O295" s="1">
        <v>479.68672500000002</v>
      </c>
      <c r="P295" s="1">
        <f>O295/E295</f>
        <v>79.947787500000004</v>
      </c>
    </row>
    <row r="296" spans="1:16">
      <c r="A296" s="9" t="s">
        <v>248</v>
      </c>
      <c r="B296" s="9" t="s">
        <v>249</v>
      </c>
      <c r="C296" s="9" t="s">
        <v>14</v>
      </c>
      <c r="D296" s="10">
        <v>9343786004987</v>
      </c>
      <c r="E296" s="9">
        <v>6</v>
      </c>
      <c r="F296" s="11">
        <v>3.95</v>
      </c>
      <c r="G296" s="11">
        <v>2.15</v>
      </c>
      <c r="H296" s="11">
        <v>2.15</v>
      </c>
      <c r="I296" s="11"/>
      <c r="J296" s="11">
        <v>10.92</v>
      </c>
      <c r="K296" s="11">
        <v>7.41</v>
      </c>
      <c r="L296" s="11">
        <v>7.22</v>
      </c>
      <c r="M296" s="11">
        <v>0.01</v>
      </c>
      <c r="N296" s="11">
        <v>4.8499999999999996</v>
      </c>
      <c r="O296" s="1">
        <v>530.28045000000009</v>
      </c>
      <c r="P296" s="1">
        <f>O296/E296</f>
        <v>88.380075000000019</v>
      </c>
    </row>
    <row r="297" spans="1:16">
      <c r="A297" s="9" t="s">
        <v>238</v>
      </c>
      <c r="B297" s="9" t="s">
        <v>239</v>
      </c>
      <c r="C297" s="9" t="s">
        <v>14</v>
      </c>
      <c r="D297" s="10">
        <v>9343786006349</v>
      </c>
      <c r="E297" s="9">
        <v>6</v>
      </c>
      <c r="F297" s="11">
        <v>5.64</v>
      </c>
      <c r="G297" s="11">
        <v>2.46</v>
      </c>
      <c r="H297" s="11">
        <v>2.46</v>
      </c>
      <c r="I297" s="11"/>
      <c r="J297" s="11">
        <v>10.92</v>
      </c>
      <c r="K297" s="11">
        <v>7.41</v>
      </c>
      <c r="L297" s="11">
        <v>7.22</v>
      </c>
      <c r="M297" s="11">
        <v>0.01</v>
      </c>
      <c r="N297" s="11">
        <v>6.92</v>
      </c>
      <c r="O297" s="1">
        <v>367.68421052631572</v>
      </c>
      <c r="P297" s="1">
        <f>O297/E297</f>
        <v>61.280701754385952</v>
      </c>
    </row>
    <row r="298" spans="1:16">
      <c r="A298" s="9" t="s">
        <v>240</v>
      </c>
      <c r="B298" s="9" t="s">
        <v>241</v>
      </c>
      <c r="C298" s="9" t="s">
        <v>14</v>
      </c>
      <c r="D298" s="10">
        <v>9343786006370</v>
      </c>
      <c r="E298" s="9">
        <v>6</v>
      </c>
      <c r="F298" s="11">
        <v>6.1159999999999997</v>
      </c>
      <c r="G298" s="11">
        <v>2.48</v>
      </c>
      <c r="H298" s="11">
        <v>2.48</v>
      </c>
      <c r="I298" s="11"/>
      <c r="J298" s="11">
        <v>10.92</v>
      </c>
      <c r="K298" s="11">
        <v>7.41</v>
      </c>
      <c r="L298" s="11">
        <v>7.22</v>
      </c>
      <c r="M298" s="11">
        <v>0.01</v>
      </c>
      <c r="N298" s="11">
        <v>7.75</v>
      </c>
      <c r="O298" s="1">
        <v>1176.7368421052631</v>
      </c>
      <c r="P298" s="1">
        <f>O298/E298</f>
        <v>196.12280701754386</v>
      </c>
    </row>
    <row r="299" spans="1:16">
      <c r="A299" s="9" t="s">
        <v>242</v>
      </c>
      <c r="B299" s="9" t="s">
        <v>243</v>
      </c>
      <c r="C299" s="9" t="s">
        <v>14</v>
      </c>
      <c r="D299" s="10">
        <v>9343786006400</v>
      </c>
      <c r="E299" s="9">
        <v>6</v>
      </c>
      <c r="F299" s="11">
        <v>6.1669999999999998</v>
      </c>
      <c r="G299" s="11">
        <v>2.48</v>
      </c>
      <c r="H299" s="11">
        <v>2.48</v>
      </c>
      <c r="I299" s="11"/>
      <c r="J299" s="11">
        <v>10.53</v>
      </c>
      <c r="K299" s="11">
        <v>7.2149999999999999</v>
      </c>
      <c r="L299" s="11">
        <v>6.83</v>
      </c>
      <c r="M299" s="11">
        <v>8.0000000000000002E-3</v>
      </c>
      <c r="N299" s="11">
        <v>7.99</v>
      </c>
      <c r="O299" s="1">
        <v>481.59999999999997</v>
      </c>
      <c r="P299" s="1">
        <f>O299/E299</f>
        <v>80.266666666666666</v>
      </c>
    </row>
    <row r="300" spans="1:16">
      <c r="A300" s="9" t="s">
        <v>244</v>
      </c>
      <c r="B300" s="9" t="s">
        <v>245</v>
      </c>
      <c r="C300" s="9" t="s">
        <v>14</v>
      </c>
      <c r="D300" s="10">
        <v>9343786006431</v>
      </c>
      <c r="E300" s="9">
        <v>6</v>
      </c>
      <c r="F300" s="11">
        <v>3.74</v>
      </c>
      <c r="G300" s="11">
        <v>3.54</v>
      </c>
      <c r="H300" s="11">
        <v>3.54</v>
      </c>
      <c r="I300" s="11"/>
      <c r="J300" s="11">
        <v>10.53</v>
      </c>
      <c r="K300" s="11">
        <v>7.2149999999999999</v>
      </c>
      <c r="L300" s="11">
        <v>6.83</v>
      </c>
      <c r="M300" s="11">
        <v>8.0000000000000002E-3</v>
      </c>
      <c r="N300" s="11">
        <v>5.4</v>
      </c>
      <c r="O300" s="1">
        <v>624.98947368421057</v>
      </c>
      <c r="P300" s="1">
        <f>O300/E300</f>
        <v>104.16491228070176</v>
      </c>
    </row>
    <row r="301" spans="1:16">
      <c r="A301" s="9" t="s">
        <v>246</v>
      </c>
      <c r="B301" s="9" t="s">
        <v>247</v>
      </c>
      <c r="C301" s="9" t="s">
        <v>14</v>
      </c>
      <c r="D301" s="10">
        <v>9343786006462</v>
      </c>
      <c r="E301" s="9">
        <v>6</v>
      </c>
      <c r="F301" s="11">
        <v>4.0999999999999996</v>
      </c>
      <c r="G301" s="11">
        <v>1.48</v>
      </c>
      <c r="H301" s="11">
        <v>1.48</v>
      </c>
      <c r="I301" s="11"/>
      <c r="J301" s="11">
        <v>10.53</v>
      </c>
      <c r="K301" s="11">
        <v>7.2149999999999999</v>
      </c>
      <c r="L301" s="11">
        <v>6.83</v>
      </c>
      <c r="M301" s="11">
        <v>8.0000000000000002E-3</v>
      </c>
      <c r="N301" s="11">
        <v>2.95</v>
      </c>
      <c r="O301" s="1">
        <v>421.90826754385972</v>
      </c>
      <c r="P301" s="1">
        <f>O301/E301</f>
        <v>70.318044590643282</v>
      </c>
    </row>
    <row r="302" spans="1:16">
      <c r="A302" s="9" t="s">
        <v>460</v>
      </c>
      <c r="B302" s="9" t="s">
        <v>461</v>
      </c>
      <c r="C302" s="9" t="s">
        <v>455</v>
      </c>
      <c r="D302" s="10">
        <v>8436536686135</v>
      </c>
      <c r="E302" s="9">
        <v>12</v>
      </c>
      <c r="F302" s="11">
        <v>10.25</v>
      </c>
      <c r="G302" s="11">
        <v>5.53</v>
      </c>
      <c r="H302" s="11">
        <v>2.97</v>
      </c>
      <c r="I302" s="11">
        <v>2.25</v>
      </c>
      <c r="J302" s="11"/>
      <c r="K302" s="11"/>
      <c r="L302" s="11"/>
      <c r="M302" s="11"/>
      <c r="N302" s="11">
        <v>2.99</v>
      </c>
      <c r="O302" s="1">
        <v>71.345029239766077</v>
      </c>
      <c r="P302" s="1">
        <f>O302/E302</f>
        <v>5.9454191033138395</v>
      </c>
    </row>
    <row r="303" spans="1:16">
      <c r="A303" s="9" t="s">
        <v>462</v>
      </c>
      <c r="B303" s="9" t="s">
        <v>463</v>
      </c>
      <c r="C303" s="9" t="s">
        <v>455</v>
      </c>
      <c r="D303" s="10">
        <v>8436536686142</v>
      </c>
      <c r="E303" s="9">
        <v>6</v>
      </c>
      <c r="F303" s="11">
        <v>6.71</v>
      </c>
      <c r="G303" s="11">
        <v>4.51</v>
      </c>
      <c r="H303" s="11">
        <v>3.91</v>
      </c>
      <c r="I303" s="11"/>
      <c r="J303" s="11">
        <v>9.92</v>
      </c>
      <c r="K303" s="11">
        <v>6.6535435200000004</v>
      </c>
      <c r="L303" s="11">
        <v>4.6900000000000004</v>
      </c>
      <c r="M303" s="11">
        <v>5.0000000000000001E-3</v>
      </c>
      <c r="N303" s="11">
        <v>5.55</v>
      </c>
      <c r="O303" s="1">
        <v>40.26624000000001</v>
      </c>
      <c r="P303" s="1">
        <f>O303/E303</f>
        <v>6.7110400000000014</v>
      </c>
    </row>
    <row r="304" spans="1:16">
      <c r="A304" s="9" t="s">
        <v>453</v>
      </c>
      <c r="B304" s="9" t="s">
        <v>454</v>
      </c>
      <c r="C304" s="9" t="s">
        <v>455</v>
      </c>
      <c r="D304" s="10">
        <v>8436536686159</v>
      </c>
      <c r="E304" s="9">
        <v>6</v>
      </c>
      <c r="F304" s="11">
        <v>9.11</v>
      </c>
      <c r="G304" s="11">
        <v>4.47</v>
      </c>
      <c r="H304" s="11">
        <v>3.2</v>
      </c>
      <c r="I304" s="11"/>
      <c r="J304" s="11">
        <v>11.65</v>
      </c>
      <c r="K304" s="11">
        <v>7.7952758400000004</v>
      </c>
      <c r="L304" s="11">
        <v>5.43</v>
      </c>
      <c r="M304" s="11">
        <v>8.0000000000000002E-3</v>
      </c>
      <c r="N304" s="11">
        <v>7.77</v>
      </c>
      <c r="O304" s="1">
        <v>41.423445000000001</v>
      </c>
      <c r="P304" s="1">
        <f>O304/E304</f>
        <v>6.9039074999999999</v>
      </c>
    </row>
    <row r="305" spans="1:16">
      <c r="A305" s="9" t="s">
        <v>458</v>
      </c>
      <c r="B305" s="9" t="s">
        <v>459</v>
      </c>
      <c r="C305" s="9" t="s">
        <v>455</v>
      </c>
      <c r="D305" s="10">
        <v>8436536686166</v>
      </c>
      <c r="E305" s="9">
        <v>6</v>
      </c>
      <c r="F305" s="11">
        <v>6.65</v>
      </c>
      <c r="G305" s="11">
        <v>2.27</v>
      </c>
      <c r="H305" s="11">
        <v>1.77</v>
      </c>
      <c r="I305" s="11">
        <v>2.27</v>
      </c>
      <c r="J305" s="11">
        <v>13.5</v>
      </c>
      <c r="K305" s="11">
        <v>9.0551183999999996</v>
      </c>
      <c r="L305" s="11">
        <v>6.22</v>
      </c>
      <c r="M305" s="11">
        <v>1.2E-2</v>
      </c>
      <c r="N305" s="11">
        <v>1.6</v>
      </c>
      <c r="O305" s="1">
        <v>46.984770000000005</v>
      </c>
      <c r="P305" s="1">
        <f>O305/E305</f>
        <v>7.8307950000000011</v>
      </c>
    </row>
    <row r="306" spans="1:16">
      <c r="A306" s="9" t="s">
        <v>456</v>
      </c>
      <c r="B306" s="9" t="s">
        <v>457</v>
      </c>
      <c r="C306" s="9" t="s">
        <v>455</v>
      </c>
      <c r="D306" s="10">
        <v>8435420322807</v>
      </c>
      <c r="E306" s="9">
        <v>6</v>
      </c>
      <c r="F306" s="11">
        <v>5.0599999999999996</v>
      </c>
      <c r="G306" s="11">
        <v>3.96</v>
      </c>
      <c r="H306" s="11">
        <v>2.78</v>
      </c>
      <c r="I306" s="11"/>
      <c r="J306" s="11">
        <v>12.13</v>
      </c>
      <c r="K306" s="11">
        <v>8.1889766399999999</v>
      </c>
      <c r="L306" s="11">
        <v>5.75</v>
      </c>
      <c r="M306" s="11">
        <v>8.9999999999999993E-3</v>
      </c>
      <c r="N306" s="11">
        <v>6.79</v>
      </c>
      <c r="O306" s="1">
        <v>42.951405000000001</v>
      </c>
      <c r="P306" s="1">
        <f>O306/E306</f>
        <v>7.1585675000000002</v>
      </c>
    </row>
    <row r="307" spans="1:16">
      <c r="A307" s="9" t="s">
        <v>464</v>
      </c>
      <c r="B307" s="9" t="s">
        <v>465</v>
      </c>
      <c r="C307" s="9" t="s">
        <v>466</v>
      </c>
      <c r="D307" s="10">
        <v>8436536681819</v>
      </c>
      <c r="E307" s="9">
        <v>12</v>
      </c>
      <c r="F307" s="11">
        <v>8.09</v>
      </c>
      <c r="G307" s="11">
        <v>3.27</v>
      </c>
      <c r="H307" s="11">
        <v>2</v>
      </c>
      <c r="I307" s="11">
        <v>3.53</v>
      </c>
      <c r="J307" s="11"/>
      <c r="K307" s="11"/>
      <c r="L307" s="11"/>
      <c r="M307" s="11"/>
      <c r="N307" s="11">
        <v>7.89</v>
      </c>
      <c r="O307" s="1">
        <v>68.893020000000021</v>
      </c>
      <c r="P307" s="1">
        <f>O307/E307</f>
        <v>5.7410850000000018</v>
      </c>
    </row>
    <row r="308" spans="1:16">
      <c r="A308" s="9" t="s">
        <v>467</v>
      </c>
      <c r="B308" s="9" t="s">
        <v>468</v>
      </c>
      <c r="C308" s="9" t="s">
        <v>466</v>
      </c>
      <c r="D308" s="10">
        <v>8436536681871</v>
      </c>
      <c r="E308" s="9">
        <v>12</v>
      </c>
      <c r="F308" s="11">
        <v>6</v>
      </c>
      <c r="G308" s="11">
        <v>3.5</v>
      </c>
      <c r="H308" s="11">
        <v>3.5</v>
      </c>
      <c r="I308" s="11">
        <v>2.5</v>
      </c>
      <c r="J308" s="11">
        <v>14.72</v>
      </c>
      <c r="K308" s="11">
        <v>11.141732640000001</v>
      </c>
      <c r="L308" s="11">
        <v>6.42</v>
      </c>
      <c r="M308" s="11">
        <v>1.7000000000000001E-2</v>
      </c>
      <c r="N308" s="11"/>
      <c r="O308" s="1">
        <v>74.106059999999999</v>
      </c>
      <c r="P308" s="1">
        <f>O308/E308</f>
        <v>6.1755050000000002</v>
      </c>
    </row>
    <row r="309" spans="1:16">
      <c r="A309" s="9" t="s">
        <v>472</v>
      </c>
      <c r="B309" s="9" t="s">
        <v>473</v>
      </c>
      <c r="C309" s="9" t="s">
        <v>471</v>
      </c>
      <c r="D309" s="10">
        <v>810094874841</v>
      </c>
      <c r="E309" s="9">
        <v>12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">
        <v>302.93549999999999</v>
      </c>
      <c r="P309" s="1">
        <f>O309/E309</f>
        <v>25.244624999999999</v>
      </c>
    </row>
    <row r="310" spans="1:16">
      <c r="A310" s="9" t="s">
        <v>469</v>
      </c>
      <c r="B310" s="9" t="s">
        <v>470</v>
      </c>
      <c r="C310" s="9" t="s">
        <v>471</v>
      </c>
      <c r="D310" s="10">
        <v>810094874865</v>
      </c>
      <c r="E310" s="9">
        <v>12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">
        <v>336.97650000000004</v>
      </c>
      <c r="P310" s="1">
        <f>O310/E310</f>
        <v>28.081375000000005</v>
      </c>
    </row>
    <row r="311" spans="1:16">
      <c r="A311" s="9" t="s">
        <v>483</v>
      </c>
      <c r="B311" s="9" t="s">
        <v>484</v>
      </c>
      <c r="C311" s="9" t="s">
        <v>480</v>
      </c>
      <c r="D311" s="10">
        <v>5060020513466</v>
      </c>
      <c r="E311" s="9">
        <v>6</v>
      </c>
      <c r="F311" s="11">
        <v>3.25</v>
      </c>
      <c r="G311" s="11">
        <v>4.7244096000000004</v>
      </c>
      <c r="H311" s="11">
        <v>3.25</v>
      </c>
      <c r="I311" s="11">
        <v>2.5</v>
      </c>
      <c r="J311" s="11">
        <v>12.8</v>
      </c>
      <c r="K311" s="11">
        <v>8.6614173228346463</v>
      </c>
      <c r="L311" s="11">
        <v>4.33</v>
      </c>
      <c r="M311" s="11">
        <v>8.0000000000000002E-3</v>
      </c>
      <c r="N311" s="11">
        <v>42</v>
      </c>
      <c r="O311" s="1">
        <v>144.19</v>
      </c>
      <c r="P311" s="1">
        <f>O311/E311</f>
        <v>24.031666666666666</v>
      </c>
    </row>
    <row r="312" spans="1:16">
      <c r="A312" s="9" t="s">
        <v>481</v>
      </c>
      <c r="B312" s="9" t="s">
        <v>482</v>
      </c>
      <c r="C312" s="9" t="s">
        <v>480</v>
      </c>
      <c r="D312" s="10">
        <v>5060020513473</v>
      </c>
      <c r="E312" s="9">
        <v>12</v>
      </c>
      <c r="F312" s="11">
        <v>5.51</v>
      </c>
      <c r="G312" s="11">
        <v>3.35</v>
      </c>
      <c r="H312" s="11">
        <v>3.25</v>
      </c>
      <c r="I312" s="11"/>
      <c r="J312" s="11">
        <v>10.43</v>
      </c>
      <c r="K312" s="11">
        <v>10.236220472440944</v>
      </c>
      <c r="L312" s="11">
        <v>5.31</v>
      </c>
      <c r="M312" s="11">
        <v>7.0000000000000001E-3</v>
      </c>
      <c r="N312" s="11">
        <v>25</v>
      </c>
      <c r="O312" s="1">
        <v>252.07</v>
      </c>
      <c r="P312" s="1">
        <f>O312/E312</f>
        <v>21.005833333333332</v>
      </c>
    </row>
    <row r="313" spans="1:16">
      <c r="A313" s="9" t="s">
        <v>491</v>
      </c>
      <c r="B313" s="9" t="s">
        <v>492</v>
      </c>
      <c r="C313" s="9" t="s">
        <v>490</v>
      </c>
      <c r="D313" s="10">
        <v>810094873257</v>
      </c>
      <c r="E313" s="9">
        <v>6</v>
      </c>
      <c r="F313" s="11">
        <v>2.36</v>
      </c>
      <c r="G313" s="11">
        <v>2.17</v>
      </c>
      <c r="H313" s="11">
        <v>2</v>
      </c>
      <c r="I313" s="11"/>
      <c r="J313" s="11"/>
      <c r="K313" s="11"/>
      <c r="L313" s="11"/>
      <c r="M313" s="11"/>
      <c r="N313" s="11">
        <v>5.78</v>
      </c>
      <c r="O313" s="1">
        <v>81.266500000000008</v>
      </c>
      <c r="P313" s="1">
        <f>O313/E313</f>
        <v>13.544416666666669</v>
      </c>
    </row>
    <row r="314" spans="1:16">
      <c r="A314" s="9" t="s">
        <v>488</v>
      </c>
      <c r="B314" s="9" t="s">
        <v>489</v>
      </c>
      <c r="C314" s="9" t="s">
        <v>490</v>
      </c>
      <c r="D314" s="10">
        <v>810094873271</v>
      </c>
      <c r="E314" s="9">
        <v>6</v>
      </c>
      <c r="F314" s="11">
        <v>2.3199999999999998</v>
      </c>
      <c r="G314" s="11"/>
      <c r="H314" s="11">
        <v>1.2170000000000001</v>
      </c>
      <c r="I314" s="11">
        <v>1.62</v>
      </c>
      <c r="J314" s="11"/>
      <c r="K314" s="11"/>
      <c r="L314" s="11"/>
      <c r="M314" s="11"/>
      <c r="N314" s="11">
        <v>16.559999999999999</v>
      </c>
      <c r="O314" s="1">
        <v>51.36</v>
      </c>
      <c r="P314" s="1">
        <f>O314/E314</f>
        <v>8.56</v>
      </c>
    </row>
    <row r="315" spans="1:16">
      <c r="A315" s="9" t="s">
        <v>493</v>
      </c>
      <c r="B315" s="9" t="s">
        <v>494</v>
      </c>
      <c r="C315" s="9" t="s">
        <v>490</v>
      </c>
      <c r="D315" s="10">
        <v>5060020697852</v>
      </c>
      <c r="E315" s="9">
        <v>12</v>
      </c>
      <c r="F315" s="11">
        <v>2</v>
      </c>
      <c r="G315" s="11">
        <v>2.5</v>
      </c>
      <c r="H315" s="11">
        <v>2.5</v>
      </c>
      <c r="I315" s="11">
        <v>2.5</v>
      </c>
      <c r="J315" s="11">
        <v>8.15</v>
      </c>
      <c r="K315" s="11">
        <v>14</v>
      </c>
      <c r="L315" s="11">
        <v>5.51</v>
      </c>
      <c r="M315" s="11">
        <v>4.0000000000000001E-3</v>
      </c>
      <c r="N315" s="11"/>
      <c r="O315" s="1">
        <v>111.71929824561403</v>
      </c>
      <c r="P315" s="1">
        <f>O315/E315</f>
        <v>9.3099415204678362</v>
      </c>
    </row>
    <row r="316" spans="1:16">
      <c r="A316" s="9" t="s">
        <v>1612</v>
      </c>
      <c r="B316" s="9" t="s">
        <v>1613</v>
      </c>
      <c r="C316" s="9" t="s">
        <v>1583</v>
      </c>
      <c r="D316" s="10">
        <v>3800864013737</v>
      </c>
      <c r="E316" s="9">
        <v>6</v>
      </c>
      <c r="F316" s="11">
        <v>4</v>
      </c>
      <c r="G316" s="11">
        <v>3.9</v>
      </c>
      <c r="H316" s="11"/>
      <c r="I316" s="11"/>
      <c r="J316" s="11"/>
      <c r="K316" s="11"/>
      <c r="L316" s="11"/>
      <c r="M316" s="11"/>
      <c r="N316" s="11">
        <v>24.26</v>
      </c>
      <c r="O316" s="1">
        <v>46.984770000000005</v>
      </c>
      <c r="P316" s="1">
        <f>O316/E316</f>
        <v>7.8307950000000011</v>
      </c>
    </row>
    <row r="317" spans="1:16">
      <c r="A317" s="9" t="s">
        <v>500</v>
      </c>
      <c r="B317" s="9" t="s">
        <v>501</v>
      </c>
      <c r="C317" s="9" t="s">
        <v>497</v>
      </c>
      <c r="D317" s="10"/>
      <c r="E317" s="9">
        <v>6</v>
      </c>
      <c r="F317" s="11">
        <v>5.94</v>
      </c>
      <c r="G317" s="11">
        <v>4.72</v>
      </c>
      <c r="H317" s="11">
        <v>3.145</v>
      </c>
      <c r="I317" s="11"/>
      <c r="J317" s="11">
        <v>8.66</v>
      </c>
      <c r="K317" s="11"/>
      <c r="L317" s="11">
        <v>4.33</v>
      </c>
      <c r="M317" s="11">
        <v>4.0000000000000001E-3</v>
      </c>
      <c r="N317" s="11">
        <v>3.41</v>
      </c>
      <c r="O317" s="1">
        <v>75.95</v>
      </c>
      <c r="P317" s="1">
        <f>O317/E317</f>
        <v>12.658333333333333</v>
      </c>
    </row>
    <row r="318" spans="1:16">
      <c r="A318" s="9" t="s">
        <v>495</v>
      </c>
      <c r="B318" s="9" t="s">
        <v>496</v>
      </c>
      <c r="C318" s="9" t="s">
        <v>497</v>
      </c>
      <c r="D318" s="10"/>
      <c r="E318" s="9">
        <v>24</v>
      </c>
      <c r="F318" s="11">
        <v>6.49</v>
      </c>
      <c r="G318" s="11">
        <v>4.29</v>
      </c>
      <c r="H318" s="11">
        <v>4.29</v>
      </c>
      <c r="I318" s="11">
        <v>2.75</v>
      </c>
      <c r="J318" s="11"/>
      <c r="K318" s="11"/>
      <c r="L318" s="11"/>
      <c r="M318" s="11"/>
      <c r="N318" s="11">
        <v>3.4</v>
      </c>
      <c r="O318" s="1">
        <v>440.15520000000004</v>
      </c>
      <c r="P318" s="1">
        <f>O318/E318</f>
        <v>18.3398</v>
      </c>
    </row>
    <row r="319" spans="1:16">
      <c r="A319" s="9" t="s">
        <v>498</v>
      </c>
      <c r="B319" s="9" t="s">
        <v>499</v>
      </c>
      <c r="C319" s="9" t="s">
        <v>497</v>
      </c>
      <c r="D319" s="10"/>
      <c r="E319" s="9">
        <v>24</v>
      </c>
      <c r="F319" s="11">
        <v>4.53</v>
      </c>
      <c r="G319" s="11">
        <v>4.72</v>
      </c>
      <c r="H319" s="11">
        <v>3.125</v>
      </c>
      <c r="I319" s="11">
        <v>2.33</v>
      </c>
      <c r="J319" s="11"/>
      <c r="K319" s="11"/>
      <c r="L319" s="11"/>
      <c r="M319" s="11"/>
      <c r="N319" s="11">
        <v>2.41</v>
      </c>
      <c r="O319" s="1">
        <v>495</v>
      </c>
      <c r="P319" s="1">
        <f>O319/E319</f>
        <v>20.625</v>
      </c>
    </row>
    <row r="320" spans="1:16">
      <c r="A320" s="9" t="s">
        <v>509</v>
      </c>
      <c r="B320" s="9" t="s">
        <v>510</v>
      </c>
      <c r="C320" s="9" t="s">
        <v>504</v>
      </c>
      <c r="D320" s="10">
        <v>5060020645440</v>
      </c>
      <c r="E320" s="9">
        <v>6</v>
      </c>
      <c r="F320" s="11">
        <v>4.53</v>
      </c>
      <c r="G320" s="11">
        <v>4.72</v>
      </c>
      <c r="H320" s="11">
        <v>3.5</v>
      </c>
      <c r="I320" s="11"/>
      <c r="J320" s="11">
        <v>12.2</v>
      </c>
      <c r="K320" s="11">
        <v>10.4</v>
      </c>
      <c r="L320" s="11">
        <v>5.51</v>
      </c>
      <c r="M320" s="11">
        <v>0.01</v>
      </c>
      <c r="N320" s="11">
        <v>2.38</v>
      </c>
      <c r="O320" s="1">
        <v>170.51359500000004</v>
      </c>
      <c r="P320" s="1">
        <f>O320/E320</f>
        <v>28.418932500000007</v>
      </c>
    </row>
    <row r="321" spans="1:16">
      <c r="A321" s="9" t="s">
        <v>511</v>
      </c>
      <c r="B321" s="9" t="s">
        <v>512</v>
      </c>
      <c r="C321" s="9" t="s">
        <v>504</v>
      </c>
      <c r="D321" s="10">
        <v>5060020645457</v>
      </c>
      <c r="E321" s="9">
        <v>6</v>
      </c>
      <c r="F321" s="11">
        <v>7.75</v>
      </c>
      <c r="G321" s="11"/>
      <c r="H321" s="11">
        <v>3</v>
      </c>
      <c r="I321" s="11"/>
      <c r="J321" s="11">
        <v>11.61</v>
      </c>
      <c r="K321" s="11">
        <v>8.3000000000000007</v>
      </c>
      <c r="L321" s="11">
        <v>4.92</v>
      </c>
      <c r="M321" s="11">
        <v>8.0000000000000002E-3</v>
      </c>
      <c r="N321" s="11"/>
      <c r="O321" s="1">
        <v>153.57121500000002</v>
      </c>
      <c r="P321" s="1">
        <f>O321/E321</f>
        <v>25.595202500000003</v>
      </c>
    </row>
    <row r="322" spans="1:16">
      <c r="A322" s="9" t="s">
        <v>517</v>
      </c>
      <c r="B322" s="9" t="s">
        <v>518</v>
      </c>
      <c r="C322" s="9" t="s">
        <v>504</v>
      </c>
      <c r="D322" s="10">
        <v>5060020645464</v>
      </c>
      <c r="E322" s="9">
        <v>6</v>
      </c>
      <c r="F322" s="11">
        <v>5.19</v>
      </c>
      <c r="G322" s="11">
        <v>4.28</v>
      </c>
      <c r="H322" s="11">
        <v>3</v>
      </c>
      <c r="I322" s="11">
        <v>3</v>
      </c>
      <c r="J322" s="11">
        <v>11.22</v>
      </c>
      <c r="K322" s="11">
        <v>7.1</v>
      </c>
      <c r="L322" s="11">
        <v>6.69</v>
      </c>
      <c r="M322" s="11">
        <v>8.9999999999999993E-3</v>
      </c>
      <c r="N322" s="11">
        <v>23</v>
      </c>
      <c r="O322" s="1">
        <v>157.36864500000001</v>
      </c>
      <c r="P322" s="1">
        <f>O322/E322</f>
        <v>26.228107500000004</v>
      </c>
    </row>
    <row r="323" spans="1:16">
      <c r="A323" s="9" t="s">
        <v>519</v>
      </c>
      <c r="B323" s="9" t="s">
        <v>520</v>
      </c>
      <c r="C323" s="9" t="s">
        <v>504</v>
      </c>
      <c r="D323" s="10">
        <v>5060020689253</v>
      </c>
      <c r="E323" s="9">
        <v>12</v>
      </c>
      <c r="F323" s="11">
        <v>2.5</v>
      </c>
      <c r="G323" s="11">
        <v>2.5590552</v>
      </c>
      <c r="H323" s="11">
        <v>2</v>
      </c>
      <c r="I323" s="11"/>
      <c r="J323" s="11">
        <v>8.66</v>
      </c>
      <c r="K323" s="11">
        <v>8.8000000000000007</v>
      </c>
      <c r="L323" s="11">
        <v>7.09</v>
      </c>
      <c r="M323" s="11">
        <v>6.0000000000000001E-3</v>
      </c>
      <c r="N323" s="11"/>
      <c r="O323" s="1">
        <v>297.26315789473682</v>
      </c>
      <c r="P323" s="1">
        <f>O323/E323</f>
        <v>24.771929824561401</v>
      </c>
    </row>
    <row r="324" spans="1:16">
      <c r="A324" s="9" t="s">
        <v>523</v>
      </c>
      <c r="B324" s="9" t="s">
        <v>524</v>
      </c>
      <c r="C324" s="9" t="s">
        <v>504</v>
      </c>
      <c r="D324" s="10">
        <v>5060020689260</v>
      </c>
      <c r="E324" s="9">
        <v>12</v>
      </c>
      <c r="F324" s="11">
        <v>5.12</v>
      </c>
      <c r="G324" s="11">
        <v>2.79</v>
      </c>
      <c r="H324" s="11">
        <v>3</v>
      </c>
      <c r="I324" s="11"/>
      <c r="J324" s="11">
        <v>10.83</v>
      </c>
      <c r="K324" s="11">
        <v>11.6</v>
      </c>
      <c r="L324" s="11">
        <v>9.06</v>
      </c>
      <c r="M324" s="11">
        <v>1.2999999999999999E-2</v>
      </c>
      <c r="N324" s="11">
        <v>5.28</v>
      </c>
      <c r="O324" s="1">
        <v>297.30056999999999</v>
      </c>
      <c r="P324" s="1">
        <f>O324/E324</f>
        <v>24.775047499999999</v>
      </c>
    </row>
    <row r="325" spans="1:16">
      <c r="A325" s="9" t="s">
        <v>521</v>
      </c>
      <c r="B325" s="9" t="s">
        <v>522</v>
      </c>
      <c r="C325" s="9" t="s">
        <v>504</v>
      </c>
      <c r="D325" s="10">
        <v>5060020689246</v>
      </c>
      <c r="E325" s="9">
        <v>12</v>
      </c>
      <c r="F325" s="11">
        <v>2.75</v>
      </c>
      <c r="G325" s="11">
        <v>2.7165355200000003</v>
      </c>
      <c r="H325" s="11">
        <v>2.5</v>
      </c>
      <c r="I325" s="11"/>
      <c r="J325" s="11">
        <v>9.4499999999999993</v>
      </c>
      <c r="K325" s="11">
        <v>9.8000000000000007</v>
      </c>
      <c r="L325" s="11">
        <v>7.48</v>
      </c>
      <c r="M325" s="11">
        <v>8.0000000000000002E-3</v>
      </c>
      <c r="N325" s="11"/>
      <c r="O325" s="1">
        <v>243.08046000000007</v>
      </c>
      <c r="P325" s="1">
        <f>O325/E325</f>
        <v>20.256705000000007</v>
      </c>
    </row>
    <row r="326" spans="1:16">
      <c r="A326" s="9" t="s">
        <v>507</v>
      </c>
      <c r="B326" s="9" t="s">
        <v>508</v>
      </c>
      <c r="C326" s="9" t="s">
        <v>504</v>
      </c>
      <c r="D326" s="10">
        <v>5060020647093</v>
      </c>
      <c r="E326" s="9">
        <v>6</v>
      </c>
      <c r="F326" s="11">
        <v>3.74</v>
      </c>
      <c r="G326" s="11">
        <v>5.47</v>
      </c>
      <c r="H326" s="11">
        <v>3</v>
      </c>
      <c r="I326" s="11"/>
      <c r="J326" s="11">
        <v>11.02</v>
      </c>
      <c r="K326" s="11">
        <v>8.5</v>
      </c>
      <c r="L326" s="11">
        <v>6.18</v>
      </c>
      <c r="M326" s="11">
        <v>8.0000000000000002E-3</v>
      </c>
      <c r="N326" s="11">
        <v>3</v>
      </c>
      <c r="O326" s="1">
        <v>211.36405500000001</v>
      </c>
      <c r="P326" s="1">
        <f>O326/E326</f>
        <v>35.227342499999999</v>
      </c>
    </row>
    <row r="327" spans="1:16">
      <c r="A327" s="9" t="s">
        <v>505</v>
      </c>
      <c r="B327" s="9" t="s">
        <v>506</v>
      </c>
      <c r="C327" s="9" t="s">
        <v>504</v>
      </c>
      <c r="D327" s="10">
        <v>5060020656453</v>
      </c>
      <c r="E327" s="9">
        <v>6</v>
      </c>
      <c r="F327" s="11">
        <v>2.5</v>
      </c>
      <c r="G327" s="11">
        <v>3</v>
      </c>
      <c r="H327" s="11">
        <v>3</v>
      </c>
      <c r="I327" s="11">
        <v>2.25</v>
      </c>
      <c r="J327" s="11">
        <v>10.24</v>
      </c>
      <c r="K327" s="11">
        <v>8</v>
      </c>
      <c r="L327" s="11">
        <v>3.54</v>
      </c>
      <c r="M327" s="11">
        <v>4.0000000000000001E-3</v>
      </c>
      <c r="N327" s="11">
        <v>6.1</v>
      </c>
      <c r="O327" s="1">
        <v>106.44039000000001</v>
      </c>
      <c r="P327" s="1">
        <f>O327/E327</f>
        <v>17.740065000000001</v>
      </c>
    </row>
    <row r="328" spans="1:16">
      <c r="A328" s="9" t="s">
        <v>513</v>
      </c>
      <c r="B328" s="9" t="s">
        <v>514</v>
      </c>
      <c r="C328" s="9" t="s">
        <v>504</v>
      </c>
      <c r="D328" s="10">
        <v>5060020657672</v>
      </c>
      <c r="E328" s="9">
        <v>6</v>
      </c>
      <c r="F328" s="11">
        <v>5.91</v>
      </c>
      <c r="G328" s="11">
        <v>4.72</v>
      </c>
      <c r="H328" s="11">
        <v>3.25</v>
      </c>
      <c r="I328" s="11"/>
      <c r="J328" s="11">
        <v>12.2</v>
      </c>
      <c r="K328" s="11">
        <v>10.6</v>
      </c>
      <c r="L328" s="11">
        <v>7.28</v>
      </c>
      <c r="M328" s="11">
        <v>1.2999999999999999E-2</v>
      </c>
      <c r="N328" s="11">
        <v>3.38</v>
      </c>
      <c r="O328" s="1">
        <v>198.52245000000002</v>
      </c>
      <c r="P328" s="1">
        <f>O328/E328</f>
        <v>33.087075000000006</v>
      </c>
    </row>
    <row r="329" spans="1:16">
      <c r="A329" s="9" t="s">
        <v>515</v>
      </c>
      <c r="B329" s="9" t="s">
        <v>516</v>
      </c>
      <c r="C329" s="9" t="s">
        <v>504</v>
      </c>
      <c r="D329" s="10">
        <v>5060020526367</v>
      </c>
      <c r="E329" s="9">
        <v>6</v>
      </c>
      <c r="F329" s="11">
        <v>4.78</v>
      </c>
      <c r="G329" s="11">
        <v>3.5</v>
      </c>
      <c r="H329" s="11">
        <v>3.5</v>
      </c>
      <c r="I329" s="11">
        <v>2.78</v>
      </c>
      <c r="J329" s="11">
        <v>15.75</v>
      </c>
      <c r="K329" s="11">
        <v>10.62992133</v>
      </c>
      <c r="L329" s="11">
        <v>4.33</v>
      </c>
      <c r="M329" s="11">
        <v>1.2E-2</v>
      </c>
      <c r="N329" s="11">
        <v>8.36</v>
      </c>
      <c r="O329" s="1">
        <v>181.33290000000005</v>
      </c>
      <c r="P329" s="1">
        <f>O329/E329</f>
        <v>30.22215000000001</v>
      </c>
    </row>
    <row r="330" spans="1:16">
      <c r="A330" s="9" t="s">
        <v>532</v>
      </c>
      <c r="B330" s="9" t="s">
        <v>533</v>
      </c>
      <c r="C330" s="9" t="s">
        <v>531</v>
      </c>
      <c r="D330" s="10">
        <v>5900345786230</v>
      </c>
      <c r="E330" s="9">
        <v>6</v>
      </c>
      <c r="F330" s="11">
        <v>13</v>
      </c>
      <c r="G330" s="11">
        <v>6.36</v>
      </c>
      <c r="H330" s="11">
        <v>4.5</v>
      </c>
      <c r="I330" s="11">
        <v>3</v>
      </c>
      <c r="J330" s="11">
        <v>14.17</v>
      </c>
      <c r="K330" s="11">
        <v>9.5275593599999997</v>
      </c>
      <c r="L330" s="11">
        <v>6.77</v>
      </c>
      <c r="M330" s="11">
        <v>1.4999999999999999E-2</v>
      </c>
      <c r="N330" s="11"/>
      <c r="O330" s="1">
        <v>95.65</v>
      </c>
      <c r="P330" s="1">
        <f>O330/E330</f>
        <v>15.941666666666668</v>
      </c>
    </row>
    <row r="331" spans="1:16">
      <c r="A331" s="9" t="s">
        <v>750</v>
      </c>
      <c r="B331" s="9" t="s">
        <v>1826</v>
      </c>
      <c r="C331" s="9" t="s">
        <v>531</v>
      </c>
      <c r="D331" s="10"/>
      <c r="E331" s="9">
        <v>12</v>
      </c>
      <c r="F331" s="11">
        <v>5.08</v>
      </c>
      <c r="G331" s="11">
        <v>3.98</v>
      </c>
      <c r="H331" s="11">
        <v>2.8</v>
      </c>
      <c r="I331" s="11"/>
      <c r="J331" s="11"/>
      <c r="K331" s="11"/>
      <c r="L331" s="11"/>
      <c r="M331" s="11"/>
      <c r="N331" s="11">
        <v>6.81</v>
      </c>
      <c r="O331" s="1">
        <v>224.00000000000003</v>
      </c>
      <c r="P331" s="1">
        <f>O331/E331</f>
        <v>18.666666666666668</v>
      </c>
    </row>
    <row r="332" spans="1:16">
      <c r="A332" s="9" t="s">
        <v>539</v>
      </c>
      <c r="B332" s="9" t="s">
        <v>540</v>
      </c>
      <c r="C332" s="9" t="s">
        <v>536</v>
      </c>
      <c r="D332" s="10"/>
      <c r="E332" s="9">
        <v>24</v>
      </c>
      <c r="F332" s="11">
        <v>3.77</v>
      </c>
      <c r="G332" s="11">
        <v>5.5</v>
      </c>
      <c r="H332" s="11">
        <v>3</v>
      </c>
      <c r="I332" s="11"/>
      <c r="J332" s="11"/>
      <c r="K332" s="11"/>
      <c r="L332" s="11"/>
      <c r="M332" s="11"/>
      <c r="N332" s="11">
        <v>3</v>
      </c>
      <c r="O332" s="1">
        <v>135.59040000000002</v>
      </c>
      <c r="P332" s="1">
        <f>O332/E332</f>
        <v>5.6496000000000004</v>
      </c>
    </row>
    <row r="333" spans="1:16">
      <c r="A333" s="9" t="s">
        <v>545</v>
      </c>
      <c r="B333" s="9" t="s">
        <v>546</v>
      </c>
      <c r="C333" s="9" t="s">
        <v>536</v>
      </c>
      <c r="D333" s="10"/>
      <c r="E333" s="9">
        <v>12</v>
      </c>
      <c r="F333" s="11">
        <v>6</v>
      </c>
      <c r="G333" s="11">
        <v>4.25</v>
      </c>
      <c r="H333" s="11">
        <v>4.25</v>
      </c>
      <c r="I333" s="11"/>
      <c r="J333" s="11"/>
      <c r="K333" s="11"/>
      <c r="L333" s="11"/>
      <c r="M333" s="11"/>
      <c r="N333" s="11">
        <v>4.5</v>
      </c>
      <c r="O333" s="1">
        <v>72.701754385964904</v>
      </c>
      <c r="P333" s="1">
        <f>O333/E333</f>
        <v>6.0584795321637417</v>
      </c>
    </row>
    <row r="334" spans="1:16">
      <c r="A334" s="9" t="s">
        <v>537</v>
      </c>
      <c r="B334" s="9" t="s">
        <v>538</v>
      </c>
      <c r="C334" s="9" t="s">
        <v>536</v>
      </c>
      <c r="D334" s="10">
        <v>3800864001611</v>
      </c>
      <c r="E334" s="9">
        <v>12</v>
      </c>
      <c r="F334" s="11">
        <v>7.12</v>
      </c>
      <c r="G334" s="11">
        <v>4.2069999999999999</v>
      </c>
      <c r="H334" s="11">
        <v>4.33</v>
      </c>
      <c r="I334" s="11">
        <v>1.85039376</v>
      </c>
      <c r="J334" s="11">
        <v>8.58</v>
      </c>
      <c r="K334" s="11">
        <v>11.377953120000001</v>
      </c>
      <c r="L334" s="11">
        <v>5.94</v>
      </c>
      <c r="M334" s="11">
        <v>2.9000000000000001E-2</v>
      </c>
      <c r="N334" s="11">
        <v>2.74</v>
      </c>
      <c r="O334" s="1">
        <v>47.310585000000003</v>
      </c>
      <c r="P334" s="1">
        <f>O334/E334</f>
        <v>3.9425487500000003</v>
      </c>
    </row>
    <row r="335" spans="1:16">
      <c r="A335" s="9" t="s">
        <v>541</v>
      </c>
      <c r="B335" s="9" t="s">
        <v>542</v>
      </c>
      <c r="C335" s="9" t="s">
        <v>536</v>
      </c>
      <c r="D335" s="10">
        <v>3800864004261</v>
      </c>
      <c r="E335" s="9">
        <v>12</v>
      </c>
      <c r="F335" s="11">
        <v>12.8</v>
      </c>
      <c r="G335" s="11">
        <v>10.119999999999999</v>
      </c>
      <c r="H335" s="11">
        <v>2.75</v>
      </c>
      <c r="I335" s="11">
        <v>2.75</v>
      </c>
      <c r="J335" s="11">
        <v>10.67</v>
      </c>
      <c r="K335" s="11">
        <v>14.1732288</v>
      </c>
      <c r="L335" s="11">
        <v>6.57</v>
      </c>
      <c r="M335" s="11">
        <v>4.9000000000000002E-2</v>
      </c>
      <c r="N335" s="11"/>
      <c r="O335" s="1">
        <v>65.365230000000011</v>
      </c>
      <c r="P335" s="1">
        <f>O335/E335</f>
        <v>5.4471025000000006</v>
      </c>
    </row>
    <row r="336" spans="1:16">
      <c r="A336" s="9" t="s">
        <v>547</v>
      </c>
      <c r="B336" s="9" t="s">
        <v>548</v>
      </c>
      <c r="C336" s="9" t="s">
        <v>536</v>
      </c>
      <c r="D336" s="10">
        <v>3800864008368</v>
      </c>
      <c r="E336" s="9">
        <v>12</v>
      </c>
      <c r="F336" s="11">
        <v>12</v>
      </c>
      <c r="G336" s="11">
        <v>7.8</v>
      </c>
      <c r="H336" s="11">
        <v>3.7795276800000002</v>
      </c>
      <c r="I336" s="11">
        <v>2.5984252800000003</v>
      </c>
      <c r="J336" s="11">
        <v>11.77</v>
      </c>
      <c r="K336" s="11">
        <v>15.708661920000001</v>
      </c>
      <c r="L336" s="11">
        <v>5.47</v>
      </c>
      <c r="M336" s="11">
        <v>0.05</v>
      </c>
      <c r="N336" s="11"/>
      <c r="O336" s="1">
        <v>47.310585000000003</v>
      </c>
      <c r="P336" s="1">
        <f>O336/E336</f>
        <v>3.9425487500000003</v>
      </c>
    </row>
    <row r="337" spans="1:16">
      <c r="A337" s="9" t="s">
        <v>543</v>
      </c>
      <c r="B337" s="9" t="s">
        <v>544</v>
      </c>
      <c r="C337" s="9" t="s">
        <v>536</v>
      </c>
      <c r="D337" s="10">
        <v>3800864009853</v>
      </c>
      <c r="E337" s="9">
        <v>12</v>
      </c>
      <c r="F337" s="11">
        <v>4</v>
      </c>
      <c r="G337" s="11">
        <v>3.7</v>
      </c>
      <c r="H337" s="11">
        <v>3.30708672</v>
      </c>
      <c r="I337" s="11">
        <v>2.5984252800000003</v>
      </c>
      <c r="J337" s="11">
        <v>11.06</v>
      </c>
      <c r="K337" s="11">
        <v>14.80315008</v>
      </c>
      <c r="L337" s="11">
        <v>4.6900000000000004</v>
      </c>
      <c r="M337" s="11">
        <v>3.7999999999999999E-2</v>
      </c>
      <c r="N337" s="11">
        <v>5.07</v>
      </c>
      <c r="O337" s="1">
        <v>45.726450000000007</v>
      </c>
      <c r="P337" s="1">
        <f>O337/E337</f>
        <v>3.8105375000000006</v>
      </c>
    </row>
    <row r="338" spans="1:16">
      <c r="A338" s="9" t="s">
        <v>549</v>
      </c>
      <c r="B338" s="9" t="s">
        <v>550</v>
      </c>
      <c r="C338" s="9" t="s">
        <v>551</v>
      </c>
      <c r="D338" s="10">
        <v>810094871765</v>
      </c>
      <c r="E338" s="9">
        <v>12</v>
      </c>
      <c r="F338" s="11">
        <v>8.25</v>
      </c>
      <c r="G338" s="11">
        <v>3.75</v>
      </c>
      <c r="H338" s="11">
        <v>3.75</v>
      </c>
      <c r="I338" s="11">
        <v>3.25</v>
      </c>
      <c r="J338" s="11"/>
      <c r="K338" s="11"/>
      <c r="L338" s="11"/>
      <c r="M338" s="11"/>
      <c r="N338" s="11">
        <v>4.51</v>
      </c>
      <c r="O338" s="1">
        <v>200.5608</v>
      </c>
      <c r="P338" s="1">
        <f>O338/E338</f>
        <v>16.7134</v>
      </c>
    </row>
    <row r="339" spans="1:16">
      <c r="A339" s="9" t="s">
        <v>554</v>
      </c>
      <c r="B339" s="9" t="s">
        <v>555</v>
      </c>
      <c r="C339" s="9" t="s">
        <v>556</v>
      </c>
      <c r="D339" s="10">
        <v>5060020679643</v>
      </c>
      <c r="E339" s="9">
        <v>12</v>
      </c>
      <c r="F339" s="11">
        <v>6.32</v>
      </c>
      <c r="G339" s="11">
        <v>2.48</v>
      </c>
      <c r="H339" s="11">
        <v>2.48</v>
      </c>
      <c r="I339" s="11"/>
      <c r="J339" s="11">
        <v>13.58</v>
      </c>
      <c r="K339" s="11">
        <v>10.199999999999999</v>
      </c>
      <c r="L339" s="11">
        <v>8.66</v>
      </c>
      <c r="M339" s="11">
        <v>1.9E-2</v>
      </c>
      <c r="N339" s="11">
        <v>7.1710000000000003</v>
      </c>
      <c r="O339" s="1">
        <v>348.32994000000008</v>
      </c>
      <c r="P339" s="1">
        <f>O339/E339</f>
        <v>29.027495000000005</v>
      </c>
    </row>
    <row r="340" spans="1:16">
      <c r="A340" s="9" t="s">
        <v>557</v>
      </c>
      <c r="B340" s="9" t="s">
        <v>558</v>
      </c>
      <c r="C340" s="9" t="s">
        <v>556</v>
      </c>
      <c r="D340" s="10">
        <v>5060020679650</v>
      </c>
      <c r="E340" s="9">
        <v>6</v>
      </c>
      <c r="F340" s="11">
        <v>6.3710000000000004</v>
      </c>
      <c r="G340" s="11">
        <v>2.48</v>
      </c>
      <c r="H340" s="11">
        <v>2.48</v>
      </c>
      <c r="I340" s="11"/>
      <c r="J340" s="11">
        <v>11.69</v>
      </c>
      <c r="K340" s="11">
        <v>8.3000000000000007</v>
      </c>
      <c r="L340" s="11">
        <v>10.24</v>
      </c>
      <c r="M340" s="11">
        <v>1.6E-2</v>
      </c>
      <c r="N340" s="11">
        <v>7.1950000000000003</v>
      </c>
      <c r="O340" s="1">
        <v>234.15987000000001</v>
      </c>
      <c r="P340" s="1">
        <f>O340/E340</f>
        <v>39.026645000000002</v>
      </c>
    </row>
    <row r="341" spans="1:16">
      <c r="A341" s="9" t="s">
        <v>566</v>
      </c>
      <c r="B341" s="9" t="s">
        <v>567</v>
      </c>
      <c r="C341" s="9" t="s">
        <v>529</v>
      </c>
      <c r="D341" s="10"/>
      <c r="E341" s="9">
        <v>12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">
        <v>252.07017543859649</v>
      </c>
      <c r="P341" s="1">
        <f>O341/E341</f>
        <v>21.005847953216374</v>
      </c>
    </row>
    <row r="342" spans="1:16">
      <c r="A342" s="9" t="s">
        <v>528</v>
      </c>
      <c r="B342" s="9" t="s">
        <v>1816</v>
      </c>
      <c r="C342" s="9" t="s">
        <v>529</v>
      </c>
      <c r="D342" s="10">
        <v>5900345789453</v>
      </c>
      <c r="E342" s="9">
        <v>6</v>
      </c>
      <c r="F342" s="11">
        <v>6.41</v>
      </c>
      <c r="G342" s="11">
        <v>2.3559999999999999</v>
      </c>
      <c r="H342" s="11"/>
      <c r="I342" s="11"/>
      <c r="J342" s="11">
        <v>11.02</v>
      </c>
      <c r="K342" s="11">
        <v>7.40157504</v>
      </c>
      <c r="L342" s="11">
        <v>4.13</v>
      </c>
      <c r="M342" s="11">
        <v>6.0000000000000001E-3</v>
      </c>
      <c r="N342" s="11">
        <v>4.8</v>
      </c>
      <c r="O342" s="1">
        <v>47.368421052631582</v>
      </c>
      <c r="P342" s="1">
        <f>O342/E342</f>
        <v>7.8947368421052637</v>
      </c>
    </row>
    <row r="343" spans="1:16">
      <c r="A343" s="9" t="s">
        <v>564</v>
      </c>
      <c r="B343" s="9" t="s">
        <v>565</v>
      </c>
      <c r="C343" s="9" t="s">
        <v>529</v>
      </c>
      <c r="D343" s="10">
        <v>720201272869</v>
      </c>
      <c r="E343" s="9">
        <v>12</v>
      </c>
      <c r="F343" s="11">
        <v>3.36</v>
      </c>
      <c r="G343" s="11">
        <v>2.8</v>
      </c>
      <c r="H343" s="11">
        <v>2.8</v>
      </c>
      <c r="I343" s="11"/>
      <c r="J343" s="11">
        <v>10.83</v>
      </c>
      <c r="K343" s="11">
        <v>14.448818897637796</v>
      </c>
      <c r="L343" s="11">
        <v>9.3699999999999992</v>
      </c>
      <c r="M343" s="11">
        <v>2.4E-2</v>
      </c>
      <c r="N343" s="11">
        <v>6.56</v>
      </c>
      <c r="O343" s="1">
        <v>212.24038500000003</v>
      </c>
      <c r="P343" s="1">
        <f>O343/E343</f>
        <v>17.686698750000001</v>
      </c>
    </row>
    <row r="344" spans="1:16">
      <c r="A344" s="9" t="s">
        <v>562</v>
      </c>
      <c r="B344" s="9" t="s">
        <v>563</v>
      </c>
      <c r="C344" s="9" t="s">
        <v>529</v>
      </c>
      <c r="D344" s="10">
        <v>720201272876</v>
      </c>
      <c r="E344" s="9">
        <v>12</v>
      </c>
      <c r="F344" s="11">
        <v>4.12</v>
      </c>
      <c r="G344" s="11">
        <v>1.48</v>
      </c>
      <c r="H344" s="11">
        <v>1.48</v>
      </c>
      <c r="I344" s="11"/>
      <c r="J344" s="11">
        <v>9.17</v>
      </c>
      <c r="K344" s="11">
        <v>12.244094488188978</v>
      </c>
      <c r="L344" s="11">
        <v>9.57</v>
      </c>
      <c r="M344" s="11">
        <v>1.7999999999999999E-2</v>
      </c>
      <c r="N344" s="11">
        <v>2.97</v>
      </c>
      <c r="O344" s="1">
        <v>206.25213000000002</v>
      </c>
      <c r="P344" s="1">
        <f>O344/E344</f>
        <v>17.187677500000003</v>
      </c>
    </row>
    <row r="345" spans="1:16">
      <c r="A345" s="9" t="s">
        <v>581</v>
      </c>
      <c r="B345" s="9" t="s">
        <v>582</v>
      </c>
      <c r="C345" s="9" t="s">
        <v>572</v>
      </c>
      <c r="D345" s="10">
        <v>8593410057464</v>
      </c>
      <c r="E345" s="9">
        <v>24</v>
      </c>
      <c r="F345" s="11">
        <v>7.25</v>
      </c>
      <c r="G345" s="11">
        <v>3.75</v>
      </c>
      <c r="H345" s="11">
        <v>3.25</v>
      </c>
      <c r="I345" s="11">
        <v>3.25</v>
      </c>
      <c r="J345" s="11">
        <v>17.05</v>
      </c>
      <c r="K345" s="11">
        <v>12.913386240000001</v>
      </c>
      <c r="L345" s="11">
        <v>17.170000000000002</v>
      </c>
      <c r="M345" s="11">
        <v>6.2E-2</v>
      </c>
      <c r="N345" s="11">
        <v>14.36</v>
      </c>
      <c r="O345" s="1">
        <v>279.5789473684211</v>
      </c>
      <c r="P345" s="1">
        <f>O345/E345</f>
        <v>11.649122807017546</v>
      </c>
    </row>
    <row r="346" spans="1:16">
      <c r="A346" s="9" t="s">
        <v>583</v>
      </c>
      <c r="B346" s="9" t="s">
        <v>584</v>
      </c>
      <c r="C346" s="9" t="s">
        <v>572</v>
      </c>
      <c r="D346" s="10"/>
      <c r="E346" s="9">
        <v>48</v>
      </c>
      <c r="F346" s="11">
        <v>4.5</v>
      </c>
      <c r="G346" s="11">
        <v>4</v>
      </c>
      <c r="H346" s="11">
        <v>3.5</v>
      </c>
      <c r="I346" s="11">
        <v>3.25</v>
      </c>
      <c r="J346" s="11"/>
      <c r="K346" s="11"/>
      <c r="L346" s="11"/>
      <c r="M346" s="11"/>
      <c r="N346" s="11"/>
      <c r="O346" s="1">
        <v>559.15789473684208</v>
      </c>
      <c r="P346" s="1">
        <f>O346/E346</f>
        <v>11.649122807017543</v>
      </c>
    </row>
    <row r="347" spans="1:16">
      <c r="A347" s="9" t="s">
        <v>568</v>
      </c>
      <c r="B347" s="9" t="s">
        <v>569</v>
      </c>
      <c r="C347" s="9" t="s">
        <v>572</v>
      </c>
      <c r="D347" s="10"/>
      <c r="E347" s="9">
        <v>48</v>
      </c>
      <c r="F347" s="11">
        <v>6</v>
      </c>
      <c r="G347" s="11">
        <v>3.25</v>
      </c>
      <c r="H347" s="11"/>
      <c r="I347" s="11"/>
      <c r="J347" s="11"/>
      <c r="K347" s="11"/>
      <c r="L347" s="11"/>
      <c r="M347" s="11"/>
      <c r="N347" s="11">
        <v>29.92</v>
      </c>
      <c r="O347" s="1">
        <v>559.1578947368422</v>
      </c>
      <c r="P347" s="1">
        <f>O347/E347</f>
        <v>11.649122807017546</v>
      </c>
    </row>
    <row r="348" spans="1:16">
      <c r="A348" s="9" t="s">
        <v>570</v>
      </c>
      <c r="B348" s="9" t="s">
        <v>571</v>
      </c>
      <c r="C348" s="9" t="s">
        <v>572</v>
      </c>
      <c r="D348" s="10"/>
      <c r="E348" s="9">
        <v>6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">
        <v>46.32</v>
      </c>
      <c r="P348" s="1">
        <f>O348/E348</f>
        <v>7.72</v>
      </c>
    </row>
    <row r="349" spans="1:16">
      <c r="A349" s="9" t="s">
        <v>573</v>
      </c>
      <c r="B349" s="9" t="s">
        <v>574</v>
      </c>
      <c r="C349" s="9" t="s">
        <v>572</v>
      </c>
      <c r="D349" s="10">
        <v>720201254780</v>
      </c>
      <c r="E349" s="9">
        <v>12</v>
      </c>
      <c r="F349" s="11">
        <v>9.5</v>
      </c>
      <c r="G349" s="11">
        <v>3.5</v>
      </c>
      <c r="H349" s="11">
        <v>2.7510000000000003</v>
      </c>
      <c r="I349" s="11"/>
      <c r="J349" s="11">
        <v>7.36</v>
      </c>
      <c r="K349" s="11">
        <v>10.984251968503937</v>
      </c>
      <c r="L349" s="11">
        <v>8.31</v>
      </c>
      <c r="M349" s="11">
        <v>1.0999999999999999E-2</v>
      </c>
      <c r="N349" s="11">
        <v>3.77</v>
      </c>
      <c r="O349" s="1">
        <v>164.12088000000003</v>
      </c>
      <c r="P349" s="1">
        <f>O349/E349</f>
        <v>13.676740000000002</v>
      </c>
    </row>
    <row r="350" spans="1:16">
      <c r="A350" s="9" t="s">
        <v>575</v>
      </c>
      <c r="B350" s="9" t="s">
        <v>576</v>
      </c>
      <c r="C350" s="9" t="s">
        <v>572</v>
      </c>
      <c r="D350" s="10">
        <v>720201254896</v>
      </c>
      <c r="E350" s="9">
        <v>12</v>
      </c>
      <c r="F350" s="11">
        <v>8</v>
      </c>
      <c r="G350" s="11">
        <v>3.9370078740000003</v>
      </c>
      <c r="H350" s="11">
        <v>2.7559055118</v>
      </c>
      <c r="I350" s="11"/>
      <c r="J350" s="11">
        <v>10.71</v>
      </c>
      <c r="K350" s="11">
        <v>14.370078740099999</v>
      </c>
      <c r="L350" s="11">
        <v>7.99</v>
      </c>
      <c r="M350" s="11">
        <v>0.03</v>
      </c>
      <c r="N350" s="11">
        <v>0.83</v>
      </c>
      <c r="O350" s="1">
        <v>189.20863500000002</v>
      </c>
      <c r="P350" s="1">
        <f>O350/E350</f>
        <v>15.767386250000001</v>
      </c>
    </row>
    <row r="351" spans="1:16">
      <c r="A351" s="9" t="s">
        <v>577</v>
      </c>
      <c r="B351" s="9" t="s">
        <v>578</v>
      </c>
      <c r="C351" s="9" t="s">
        <v>572</v>
      </c>
      <c r="D351" s="10">
        <v>720201254919</v>
      </c>
      <c r="E351" s="9">
        <v>12</v>
      </c>
      <c r="F351" s="11">
        <v>6.11</v>
      </c>
      <c r="G351" s="11">
        <v>2.11</v>
      </c>
      <c r="H351" s="11">
        <v>2.8228346456580002</v>
      </c>
      <c r="I351" s="11">
        <v>3.25</v>
      </c>
      <c r="J351" s="11">
        <v>12.91</v>
      </c>
      <c r="K351" s="11">
        <v>14.370078740099999</v>
      </c>
      <c r="L351" s="11">
        <v>7.99</v>
      </c>
      <c r="M351" s="11">
        <v>3.2000000000000001E-2</v>
      </c>
      <c r="N351" s="11">
        <v>1.81</v>
      </c>
      <c r="O351" s="1">
        <v>189.20863500000002</v>
      </c>
      <c r="P351" s="1">
        <f>O351/E351</f>
        <v>15.767386250000001</v>
      </c>
    </row>
    <row r="352" spans="1:16">
      <c r="A352" s="9" t="s">
        <v>579</v>
      </c>
      <c r="B352" s="9" t="s">
        <v>580</v>
      </c>
      <c r="C352" s="9" t="s">
        <v>572</v>
      </c>
      <c r="D352" s="10">
        <v>720201254926</v>
      </c>
      <c r="E352" s="9">
        <v>12</v>
      </c>
      <c r="F352" s="11">
        <v>11.9</v>
      </c>
      <c r="G352" s="11">
        <v>8.6999999999999993</v>
      </c>
      <c r="H352" s="11">
        <v>1.88976377952</v>
      </c>
      <c r="I352" s="11"/>
      <c r="J352" s="11">
        <v>8.6199999999999992</v>
      </c>
      <c r="K352" s="11">
        <v>14.370078740099999</v>
      </c>
      <c r="L352" s="11">
        <v>7.99</v>
      </c>
      <c r="M352" s="11">
        <v>1.4999999999999999E-2</v>
      </c>
      <c r="N352" s="11"/>
      <c r="O352" s="1">
        <v>189.20863500000002</v>
      </c>
      <c r="P352" s="1">
        <f>O352/E352</f>
        <v>15.767386250000001</v>
      </c>
    </row>
    <row r="353" spans="1:16">
      <c r="A353" s="9" t="s">
        <v>588</v>
      </c>
      <c r="B353" s="9" t="s">
        <v>589</v>
      </c>
      <c r="C353" s="9" t="s">
        <v>587</v>
      </c>
      <c r="D353" s="10">
        <v>4820163881539</v>
      </c>
      <c r="E353" s="9">
        <v>6</v>
      </c>
      <c r="F353" s="11">
        <v>7.44</v>
      </c>
      <c r="G353" s="11">
        <v>2.68</v>
      </c>
      <c r="H353" s="11">
        <v>2.64</v>
      </c>
      <c r="I353" s="11">
        <v>2.25</v>
      </c>
      <c r="J353" s="11">
        <v>7.17</v>
      </c>
      <c r="K353" s="11">
        <v>10.629921600000001</v>
      </c>
      <c r="L353" s="11">
        <v>5.35</v>
      </c>
      <c r="M353" s="11">
        <v>0.02</v>
      </c>
      <c r="N353" s="11">
        <v>3</v>
      </c>
      <c r="O353" s="1">
        <v>52.512390000000011</v>
      </c>
      <c r="P353" s="1">
        <f>O353/E353</f>
        <v>8.7520650000000018</v>
      </c>
    </row>
    <row r="354" spans="1:16">
      <c r="A354" s="9" t="s">
        <v>585</v>
      </c>
      <c r="B354" s="9" t="s">
        <v>586</v>
      </c>
      <c r="C354" s="9" t="s">
        <v>587</v>
      </c>
      <c r="D354" s="10">
        <v>4820163881546</v>
      </c>
      <c r="E354" s="9">
        <v>6</v>
      </c>
      <c r="F354" s="11">
        <v>8.1509999999999998</v>
      </c>
      <c r="G354" s="11">
        <v>4.3499999999999996</v>
      </c>
      <c r="H354" s="11">
        <v>2.75</v>
      </c>
      <c r="I354" s="11">
        <v>2.75</v>
      </c>
      <c r="J354" s="11">
        <v>6.14</v>
      </c>
      <c r="K354" s="11">
        <v>9.0944884800000008</v>
      </c>
      <c r="L354" s="11">
        <v>6.14</v>
      </c>
      <c r="M354" s="11">
        <v>1.7000000000000001E-2</v>
      </c>
      <c r="N354" s="11">
        <v>11.3</v>
      </c>
      <c r="O354" s="1">
        <v>52.512390000000011</v>
      </c>
      <c r="P354" s="1">
        <f>O354/E354</f>
        <v>8.7520650000000018</v>
      </c>
    </row>
    <row r="355" spans="1:16">
      <c r="A355" s="9" t="s">
        <v>601</v>
      </c>
      <c r="B355" s="9" t="s">
        <v>602</v>
      </c>
      <c r="C355" s="9" t="s">
        <v>592</v>
      </c>
      <c r="D355" s="10"/>
      <c r="E355" s="9">
        <v>24</v>
      </c>
      <c r="F355" s="11">
        <v>4.25</v>
      </c>
      <c r="G355" s="11">
        <v>4.75</v>
      </c>
      <c r="H355" s="11">
        <v>4.75</v>
      </c>
      <c r="I355" s="11">
        <v>3</v>
      </c>
      <c r="J355" s="11">
        <v>11.05</v>
      </c>
      <c r="K355" s="11">
        <v>8</v>
      </c>
      <c r="L355" s="11">
        <v>3.57</v>
      </c>
      <c r="M355" s="11">
        <v>5.0000000000000001E-3</v>
      </c>
      <c r="N355" s="11">
        <v>18</v>
      </c>
      <c r="O355" s="1">
        <v>214.428</v>
      </c>
      <c r="P355" s="1">
        <f>O355/E355</f>
        <v>8.9344999999999999</v>
      </c>
    </row>
    <row r="356" spans="1:16">
      <c r="A356" s="9" t="s">
        <v>590</v>
      </c>
      <c r="B356" s="9" t="s">
        <v>591</v>
      </c>
      <c r="C356" s="9" t="s">
        <v>592</v>
      </c>
      <c r="D356" s="10"/>
      <c r="E356" s="9">
        <v>24</v>
      </c>
      <c r="F356" s="11">
        <v>7.51</v>
      </c>
      <c r="G356" s="11">
        <v>3.44</v>
      </c>
      <c r="H356" s="11">
        <v>3.44</v>
      </c>
      <c r="I356" s="11">
        <v>2.66</v>
      </c>
      <c r="J356" s="11">
        <v>19.18</v>
      </c>
      <c r="K356" s="11">
        <v>13</v>
      </c>
      <c r="L356" s="11">
        <v>4.5</v>
      </c>
      <c r="M356" s="11">
        <v>1.7999999999999999E-2</v>
      </c>
      <c r="N356" s="11">
        <v>3.16</v>
      </c>
      <c r="O356" s="1">
        <v>314.83680000000004</v>
      </c>
      <c r="P356" s="1">
        <f>O356/E356</f>
        <v>13.118200000000002</v>
      </c>
    </row>
    <row r="357" spans="1:16">
      <c r="A357" s="9" t="s">
        <v>593</v>
      </c>
      <c r="B357" s="9" t="s">
        <v>594</v>
      </c>
      <c r="C357" s="9" t="s">
        <v>592</v>
      </c>
      <c r="D357" s="10"/>
      <c r="E357" s="9">
        <v>24</v>
      </c>
      <c r="F357" s="11">
        <v>5.5</v>
      </c>
      <c r="G357" s="11">
        <v>2.33</v>
      </c>
      <c r="H357" s="11">
        <v>2.5</v>
      </c>
      <c r="I357" s="11">
        <v>2.25</v>
      </c>
      <c r="J357" s="11">
        <v>16.25</v>
      </c>
      <c r="K357" s="11">
        <v>11</v>
      </c>
      <c r="L357" s="11">
        <v>6.5</v>
      </c>
      <c r="M357" s="11">
        <v>1.9E-2</v>
      </c>
      <c r="N357" s="11"/>
      <c r="O357" s="1">
        <v>314.83680000000004</v>
      </c>
      <c r="P357" s="1">
        <f>O357/E357</f>
        <v>13.118200000000002</v>
      </c>
    </row>
    <row r="358" spans="1:16">
      <c r="A358" s="9" t="s">
        <v>595</v>
      </c>
      <c r="B358" s="9" t="s">
        <v>596</v>
      </c>
      <c r="C358" s="9" t="s">
        <v>592</v>
      </c>
      <c r="D358" s="10"/>
      <c r="E358" s="9">
        <v>24</v>
      </c>
      <c r="F358" s="11">
        <v>3.5</v>
      </c>
      <c r="G358" s="11">
        <v>3.25</v>
      </c>
      <c r="H358" s="11">
        <v>3.25</v>
      </c>
      <c r="I358" s="11"/>
      <c r="J358" s="11"/>
      <c r="K358" s="11"/>
      <c r="L358" s="11"/>
      <c r="M358" s="11"/>
      <c r="N358" s="11"/>
      <c r="O358" s="1">
        <v>314.83680000000004</v>
      </c>
      <c r="P358" s="1">
        <f>O358/E358</f>
        <v>13.118200000000002</v>
      </c>
    </row>
    <row r="359" spans="1:16">
      <c r="A359" s="9" t="s">
        <v>599</v>
      </c>
      <c r="B359" s="9" t="s">
        <v>600</v>
      </c>
      <c r="C359" s="9" t="s">
        <v>592</v>
      </c>
      <c r="D359" s="10"/>
      <c r="E359" s="9">
        <v>24</v>
      </c>
      <c r="F359" s="11">
        <v>6</v>
      </c>
      <c r="G359" s="11">
        <v>2.5</v>
      </c>
      <c r="H359" s="11">
        <v>2.5</v>
      </c>
      <c r="I359" s="11">
        <v>2.33</v>
      </c>
      <c r="J359" s="11">
        <v>17.25</v>
      </c>
      <c r="K359" s="11">
        <v>12</v>
      </c>
      <c r="L359" s="11">
        <v>7</v>
      </c>
      <c r="M359" s="11">
        <v>2.4E-2</v>
      </c>
      <c r="N359" s="11"/>
      <c r="O359" s="1">
        <v>314.73729000000003</v>
      </c>
      <c r="P359" s="1">
        <f>O359/E359</f>
        <v>13.114053750000002</v>
      </c>
    </row>
    <row r="360" spans="1:16">
      <c r="A360" s="9" t="s">
        <v>597</v>
      </c>
      <c r="B360" s="9" t="s">
        <v>598</v>
      </c>
      <c r="C360" s="9" t="s">
        <v>592</v>
      </c>
      <c r="D360" s="10">
        <v>8586019150735</v>
      </c>
      <c r="E360" s="9">
        <v>6</v>
      </c>
      <c r="F360" s="11">
        <v>8.69</v>
      </c>
      <c r="G360" s="11">
        <v>2.38</v>
      </c>
      <c r="H360" s="11">
        <v>2.38</v>
      </c>
      <c r="I360" s="11">
        <v>2.75</v>
      </c>
      <c r="J360" s="11">
        <v>9.7200000000000006</v>
      </c>
      <c r="K360" s="11">
        <v>6.4960632</v>
      </c>
      <c r="L360" s="11">
        <v>3.82</v>
      </c>
      <c r="M360" s="11"/>
      <c r="N360" s="11">
        <v>2.3199999999999998</v>
      </c>
      <c r="O360" s="1">
        <v>77.42038500000001</v>
      </c>
      <c r="P360" s="1">
        <f>O360/E360</f>
        <v>12.903397500000002</v>
      </c>
    </row>
    <row r="361" spans="1:16">
      <c r="A361" s="9" t="s">
        <v>449</v>
      </c>
      <c r="B361" s="9" t="s">
        <v>450</v>
      </c>
      <c r="C361" s="9" t="s">
        <v>72</v>
      </c>
      <c r="D361" s="10"/>
      <c r="E361" s="9">
        <v>12</v>
      </c>
      <c r="F361" s="11">
        <v>8.2309999999999999</v>
      </c>
      <c r="G361" s="11">
        <v>3.36</v>
      </c>
      <c r="H361" s="11">
        <v>2.4</v>
      </c>
      <c r="I361" s="11"/>
      <c r="J361" s="11"/>
      <c r="K361" s="11"/>
      <c r="L361" s="11"/>
      <c r="M361" s="11"/>
      <c r="N361" s="11">
        <v>5.3</v>
      </c>
      <c r="O361" s="1">
        <v>327.10000000000002</v>
      </c>
      <c r="P361" s="1">
        <f>O361/E361</f>
        <v>27.258333333333336</v>
      </c>
    </row>
    <row r="362" spans="1:16">
      <c r="A362" s="9" t="s">
        <v>70</v>
      </c>
      <c r="B362" s="9" t="s">
        <v>71</v>
      </c>
      <c r="C362" s="9" t="s">
        <v>72</v>
      </c>
      <c r="D362" s="10"/>
      <c r="E362" s="9">
        <v>3</v>
      </c>
      <c r="F362" s="11">
        <v>6</v>
      </c>
      <c r="G362" s="11"/>
      <c r="H362" s="11">
        <v>3</v>
      </c>
      <c r="I362" s="11">
        <v>3</v>
      </c>
      <c r="J362" s="11"/>
      <c r="K362" s="11"/>
      <c r="L362" s="11"/>
      <c r="M362" s="11"/>
      <c r="N362" s="11"/>
      <c r="O362" s="1">
        <v>327.10000000000002</v>
      </c>
      <c r="P362" s="1">
        <f>O362/E362</f>
        <v>109.03333333333335</v>
      </c>
    </row>
    <row r="363" spans="1:16">
      <c r="A363" s="9" t="s">
        <v>451</v>
      </c>
      <c r="B363" s="9" t="s">
        <v>452</v>
      </c>
      <c r="C363" s="9" t="s">
        <v>72</v>
      </c>
      <c r="D363" s="10"/>
      <c r="E363" s="9">
        <v>12</v>
      </c>
      <c r="F363" s="11">
        <v>8.2859999999999996</v>
      </c>
      <c r="G363" s="11">
        <v>3.58</v>
      </c>
      <c r="H363" s="11">
        <v>2.5499999999999998</v>
      </c>
      <c r="I363" s="11"/>
      <c r="J363" s="11"/>
      <c r="K363" s="11"/>
      <c r="L363" s="11"/>
      <c r="M363" s="11"/>
      <c r="N363" s="11">
        <v>7.55</v>
      </c>
      <c r="O363" s="1">
        <v>327.10000000000002</v>
      </c>
      <c r="P363" s="1">
        <f>O363/E363</f>
        <v>27.258333333333336</v>
      </c>
    </row>
    <row r="364" spans="1:16">
      <c r="A364" s="9" t="s">
        <v>534</v>
      </c>
      <c r="B364" s="9" t="s">
        <v>535</v>
      </c>
      <c r="C364" s="9" t="s">
        <v>72</v>
      </c>
      <c r="D364" s="10"/>
      <c r="E364" s="9">
        <v>16</v>
      </c>
      <c r="F364" s="11">
        <v>10</v>
      </c>
      <c r="G364" s="11">
        <v>6.44</v>
      </c>
      <c r="H364" s="11">
        <v>2.75</v>
      </c>
      <c r="I364" s="11">
        <v>3</v>
      </c>
      <c r="J364" s="11">
        <v>23</v>
      </c>
      <c r="K364" s="11">
        <v>8</v>
      </c>
      <c r="L364" s="11">
        <v>16</v>
      </c>
      <c r="M364" s="11">
        <v>4.8000000000000001E-2</v>
      </c>
      <c r="N364" s="11">
        <v>3.24</v>
      </c>
      <c r="O364" s="1">
        <v>278.71360000000004</v>
      </c>
      <c r="P364" s="1">
        <f>O364/E364</f>
        <v>17.419600000000003</v>
      </c>
    </row>
    <row r="365" spans="1:16">
      <c r="A365" s="9" t="s">
        <v>735</v>
      </c>
      <c r="B365" s="9" t="s">
        <v>736</v>
      </c>
      <c r="C365" s="9" t="s">
        <v>72</v>
      </c>
      <c r="D365" s="10"/>
      <c r="E365" s="9">
        <v>16</v>
      </c>
      <c r="F365" s="11">
        <v>4.25</v>
      </c>
      <c r="G365" s="11">
        <v>4.75</v>
      </c>
      <c r="H365" s="11">
        <v>4.75</v>
      </c>
      <c r="I365" s="11">
        <v>3</v>
      </c>
      <c r="J365" s="11"/>
      <c r="K365" s="11"/>
      <c r="L365" s="11"/>
      <c r="M365" s="11"/>
      <c r="N365" s="11">
        <v>18</v>
      </c>
      <c r="O365" s="1">
        <v>386.80701754385967</v>
      </c>
      <c r="P365" s="1">
        <f>O365/E365</f>
        <v>24.17543859649123</v>
      </c>
    </row>
    <row r="366" spans="1:16">
      <c r="A366" s="9" t="s">
        <v>737</v>
      </c>
      <c r="B366" s="9" t="s">
        <v>738</v>
      </c>
      <c r="C366" s="9" t="s">
        <v>72</v>
      </c>
      <c r="D366" s="10"/>
      <c r="E366" s="9">
        <v>16</v>
      </c>
      <c r="F366" s="11">
        <v>4</v>
      </c>
      <c r="G366" s="11">
        <v>3.25</v>
      </c>
      <c r="H366" s="11">
        <v>3.25</v>
      </c>
      <c r="I366" s="11">
        <v>2.29</v>
      </c>
      <c r="J366" s="11"/>
      <c r="K366" s="11"/>
      <c r="L366" s="11"/>
      <c r="M366" s="11"/>
      <c r="N366" s="11">
        <v>13</v>
      </c>
      <c r="O366" s="1">
        <v>335.71929824561408</v>
      </c>
      <c r="P366" s="1">
        <f>O366/E366</f>
        <v>20.98245614035088</v>
      </c>
    </row>
    <row r="367" spans="1:16">
      <c r="A367" s="9" t="s">
        <v>1410</v>
      </c>
      <c r="B367" s="9" t="s">
        <v>1411</v>
      </c>
      <c r="C367" s="9" t="s">
        <v>72</v>
      </c>
      <c r="D367" s="10"/>
      <c r="E367" s="9">
        <v>24</v>
      </c>
      <c r="F367" s="11">
        <v>3.94</v>
      </c>
      <c r="G367" s="11">
        <v>3.44</v>
      </c>
      <c r="H367" s="11">
        <v>2.5</v>
      </c>
      <c r="I367" s="11">
        <v>2</v>
      </c>
      <c r="J367" s="11">
        <v>8.66</v>
      </c>
      <c r="K367" s="11">
        <v>8</v>
      </c>
      <c r="L367" s="11">
        <v>4.6900000000000004</v>
      </c>
      <c r="M367" s="11">
        <v>5.0000000000000001E-3</v>
      </c>
      <c r="N367" s="11">
        <v>3.69</v>
      </c>
      <c r="O367" s="1">
        <v>515.25</v>
      </c>
      <c r="P367" s="1">
        <f>O367/E367</f>
        <v>21.46875</v>
      </c>
    </row>
    <row r="368" spans="1:16">
      <c r="A368" s="9" t="s">
        <v>733</v>
      </c>
      <c r="B368" s="9" t="s">
        <v>734</v>
      </c>
      <c r="C368" s="9" t="s">
        <v>72</v>
      </c>
      <c r="D368" s="10"/>
      <c r="E368" s="9">
        <v>24</v>
      </c>
      <c r="F368" s="11">
        <v>3.25</v>
      </c>
      <c r="G368" s="11"/>
      <c r="H368" s="11">
        <v>3</v>
      </c>
      <c r="I368" s="11">
        <v>2.25</v>
      </c>
      <c r="J368" s="11"/>
      <c r="K368" s="11"/>
      <c r="L368" s="11"/>
      <c r="M368" s="11"/>
      <c r="N368" s="11"/>
      <c r="O368" s="1">
        <v>335.71929824561408</v>
      </c>
      <c r="P368" s="1">
        <f>O368/E368</f>
        <v>13.988304093567253</v>
      </c>
    </row>
    <row r="369" spans="1:16">
      <c r="A369" s="9" t="s">
        <v>1408</v>
      </c>
      <c r="B369" s="9" t="s">
        <v>1409</v>
      </c>
      <c r="C369" s="9" t="s">
        <v>72</v>
      </c>
      <c r="D369" s="10"/>
      <c r="E369" s="9">
        <v>24</v>
      </c>
      <c r="F369" s="11">
        <v>3.25</v>
      </c>
      <c r="G369" s="11">
        <v>3.25</v>
      </c>
      <c r="H369" s="11">
        <v>3.25</v>
      </c>
      <c r="I369" s="11">
        <v>2.4500000000000002</v>
      </c>
      <c r="J369" s="11"/>
      <c r="K369" s="11">
        <v>9</v>
      </c>
      <c r="L369" s="11"/>
      <c r="M369" s="11"/>
      <c r="N369" s="11"/>
      <c r="O369" s="1">
        <v>504.14035087719304</v>
      </c>
      <c r="P369" s="1">
        <f>O369/E369</f>
        <v>21.005847953216378</v>
      </c>
    </row>
    <row r="370" spans="1:16">
      <c r="A370" s="9" t="s">
        <v>447</v>
      </c>
      <c r="B370" s="9" t="s">
        <v>448</v>
      </c>
      <c r="C370" s="9" t="s">
        <v>72</v>
      </c>
      <c r="D370" s="10"/>
      <c r="E370" s="9">
        <v>12</v>
      </c>
      <c r="F370" s="11">
        <v>3.54</v>
      </c>
      <c r="G370" s="11">
        <v>3.5</v>
      </c>
      <c r="H370" s="11">
        <v>2.75</v>
      </c>
      <c r="I370" s="11"/>
      <c r="J370" s="11"/>
      <c r="K370" s="11"/>
      <c r="L370" s="11"/>
      <c r="M370" s="11"/>
      <c r="N370" s="11">
        <v>4.1399999999999997</v>
      </c>
      <c r="O370" s="1">
        <v>274.31040000000002</v>
      </c>
      <c r="P370" s="1">
        <f>O370/E370</f>
        <v>22.859200000000001</v>
      </c>
    </row>
    <row r="371" spans="1:16">
      <c r="A371" s="9" t="s">
        <v>609</v>
      </c>
      <c r="B371" s="9" t="s">
        <v>610</v>
      </c>
      <c r="C371" s="9" t="s">
        <v>611</v>
      </c>
      <c r="D371" s="10">
        <v>8435420323859</v>
      </c>
      <c r="E371" s="9">
        <v>6</v>
      </c>
      <c r="F371" s="11">
        <v>8.5</v>
      </c>
      <c r="G371" s="11">
        <v>5</v>
      </c>
      <c r="H371" s="11">
        <v>3.25</v>
      </c>
      <c r="I371" s="11">
        <v>3</v>
      </c>
      <c r="J371" s="11"/>
      <c r="K371" s="11"/>
      <c r="L371" s="11"/>
      <c r="M371" s="11"/>
      <c r="N371" s="11"/>
      <c r="O371" s="1">
        <v>60.070175438596493</v>
      </c>
      <c r="P371" s="1">
        <f>O371/E371</f>
        <v>10.011695906432749</v>
      </c>
    </row>
    <row r="372" spans="1:16">
      <c r="A372" s="9" t="s">
        <v>616</v>
      </c>
      <c r="B372" s="9" t="s">
        <v>617</v>
      </c>
      <c r="C372" s="9" t="s">
        <v>618</v>
      </c>
      <c r="D372" s="10">
        <v>8593410061980</v>
      </c>
      <c r="E372" s="9">
        <v>48</v>
      </c>
      <c r="F372" s="11">
        <v>3.94</v>
      </c>
      <c r="G372" s="11">
        <v>3.19</v>
      </c>
      <c r="H372" s="11">
        <v>3.25</v>
      </c>
      <c r="I372" s="11">
        <v>2.25</v>
      </c>
      <c r="J372" s="11">
        <v>14.69</v>
      </c>
      <c r="K372" s="11">
        <v>9.9606302400000004</v>
      </c>
      <c r="L372" s="11">
        <v>10.47</v>
      </c>
      <c r="M372" s="11">
        <v>2.5000000000000001E-2</v>
      </c>
      <c r="N372" s="11">
        <v>20.100000000000001</v>
      </c>
      <c r="O372" s="1">
        <v>505.26315789473688</v>
      </c>
      <c r="P372" s="1">
        <f>O372/E372</f>
        <v>10.526315789473685</v>
      </c>
    </row>
    <row r="373" spans="1:16">
      <c r="A373" s="9" t="s">
        <v>619</v>
      </c>
      <c r="B373" s="9" t="s">
        <v>620</v>
      </c>
      <c r="C373" s="9" t="s">
        <v>618</v>
      </c>
      <c r="D373" s="10">
        <v>8593410062024</v>
      </c>
      <c r="E373" s="9">
        <v>48</v>
      </c>
      <c r="F373" s="11">
        <v>5.12</v>
      </c>
      <c r="G373" s="11">
        <v>3.15</v>
      </c>
      <c r="H373" s="11">
        <v>3.25</v>
      </c>
      <c r="I373" s="11">
        <v>2.25</v>
      </c>
      <c r="J373" s="11">
        <v>22.95</v>
      </c>
      <c r="K373" s="11">
        <v>15.472441440000001</v>
      </c>
      <c r="L373" s="11">
        <v>11.85</v>
      </c>
      <c r="M373" s="11">
        <v>6.9000000000000006E-2</v>
      </c>
      <c r="N373" s="11">
        <v>24</v>
      </c>
      <c r="O373" s="1">
        <v>559.15789473684208</v>
      </c>
      <c r="P373" s="1">
        <f>O373/E373</f>
        <v>11.649122807017543</v>
      </c>
    </row>
    <row r="374" spans="1:16">
      <c r="A374" s="9" t="s">
        <v>621</v>
      </c>
      <c r="B374" s="9" t="s">
        <v>622</v>
      </c>
      <c r="C374" s="9" t="s">
        <v>623</v>
      </c>
      <c r="D374" s="10">
        <v>5012548436543</v>
      </c>
      <c r="E374" s="9">
        <v>4</v>
      </c>
      <c r="F374" s="11">
        <v>4.53</v>
      </c>
      <c r="G374" s="11">
        <v>4.72</v>
      </c>
      <c r="H374" s="11">
        <v>3.165</v>
      </c>
      <c r="I374" s="11"/>
      <c r="J374" s="11"/>
      <c r="K374" s="11"/>
      <c r="L374" s="11"/>
      <c r="M374" s="11"/>
      <c r="N374" s="11">
        <v>2.42</v>
      </c>
      <c r="O374" s="1">
        <v>62.230665000000002</v>
      </c>
      <c r="P374" s="1">
        <f>O374/E374</f>
        <v>15.55766625</v>
      </c>
    </row>
    <row r="375" spans="1:16">
      <c r="A375" s="9" t="s">
        <v>626</v>
      </c>
      <c r="B375" s="9" t="s">
        <v>627</v>
      </c>
      <c r="C375" s="9" t="s">
        <v>623</v>
      </c>
      <c r="D375" s="10">
        <v>5012548412004</v>
      </c>
      <c r="E375" s="9">
        <v>4</v>
      </c>
      <c r="F375" s="11">
        <v>3.6</v>
      </c>
      <c r="G375" s="11">
        <v>3.36</v>
      </c>
      <c r="H375" s="11"/>
      <c r="I375" s="11"/>
      <c r="J375" s="11"/>
      <c r="K375" s="11"/>
      <c r="L375" s="11"/>
      <c r="M375" s="11"/>
      <c r="N375" s="11">
        <v>7.1020000000000003</v>
      </c>
      <c r="O375" s="1">
        <v>63.601335000000006</v>
      </c>
      <c r="P375" s="1">
        <f>O375/E375</f>
        <v>15.900333750000001</v>
      </c>
    </row>
    <row r="376" spans="1:16">
      <c r="A376" s="9" t="s">
        <v>628</v>
      </c>
      <c r="B376" s="9" t="s">
        <v>629</v>
      </c>
      <c r="C376" s="9" t="s">
        <v>623</v>
      </c>
      <c r="D376" s="10">
        <v>5012548411472</v>
      </c>
      <c r="E376" s="9">
        <v>4</v>
      </c>
      <c r="F376" s="11">
        <v>4.5</v>
      </c>
      <c r="G376" s="11">
        <v>3.5</v>
      </c>
      <c r="H376" s="11">
        <v>3.5</v>
      </c>
      <c r="I376" s="11">
        <v>2.75</v>
      </c>
      <c r="J376" s="11"/>
      <c r="K376" s="11"/>
      <c r="L376" s="11"/>
      <c r="M376" s="11"/>
      <c r="N376" s="11"/>
      <c r="O376" s="1">
        <v>67.072950000000006</v>
      </c>
      <c r="P376" s="1">
        <f>O376/E376</f>
        <v>16.768237500000001</v>
      </c>
    </row>
    <row r="377" spans="1:16">
      <c r="A377" s="9" t="s">
        <v>624</v>
      </c>
      <c r="B377" s="9" t="s">
        <v>625</v>
      </c>
      <c r="C377" s="9" t="s">
        <v>623</v>
      </c>
      <c r="D377" s="10">
        <v>5012548560927</v>
      </c>
      <c r="E377" s="9">
        <v>4</v>
      </c>
      <c r="F377" s="11">
        <v>6.12</v>
      </c>
      <c r="G377" s="11">
        <v>2.36</v>
      </c>
      <c r="H377" s="11"/>
      <c r="I377" s="11"/>
      <c r="J377" s="11"/>
      <c r="K377" s="11"/>
      <c r="L377" s="11"/>
      <c r="M377" s="11"/>
      <c r="N377" s="11">
        <v>2.06</v>
      </c>
      <c r="O377" s="1">
        <v>62.859825000000008</v>
      </c>
      <c r="P377" s="1">
        <f>O377/E377</f>
        <v>15.714956250000002</v>
      </c>
    </row>
    <row r="378" spans="1:16">
      <c r="A378" s="9" t="s">
        <v>630</v>
      </c>
      <c r="B378" s="9" t="s">
        <v>631</v>
      </c>
      <c r="C378" s="9" t="s">
        <v>623</v>
      </c>
      <c r="D378" s="10">
        <v>5012548560989</v>
      </c>
      <c r="E378" s="9">
        <v>1</v>
      </c>
      <c r="F378" s="11">
        <v>6.8</v>
      </c>
      <c r="G378" s="11">
        <v>2.12</v>
      </c>
      <c r="H378" s="11"/>
      <c r="I378" s="11"/>
      <c r="J378" s="11"/>
      <c r="K378" s="11"/>
      <c r="L378" s="11"/>
      <c r="M378" s="11"/>
      <c r="N378" s="11"/>
      <c r="O378" s="1">
        <v>103.41550000000001</v>
      </c>
      <c r="P378" s="1">
        <f>O378/E378</f>
        <v>103.41550000000001</v>
      </c>
    </row>
    <row r="379" spans="1:16">
      <c r="A379" s="9" t="s">
        <v>637</v>
      </c>
      <c r="B379" s="9" t="s">
        <v>638</v>
      </c>
      <c r="C379" s="9" t="s">
        <v>623</v>
      </c>
      <c r="D379" s="10">
        <v>5012548569364</v>
      </c>
      <c r="E379" s="9">
        <v>4</v>
      </c>
      <c r="F379" s="11">
        <v>4.79</v>
      </c>
      <c r="G379" s="11">
        <v>3.5</v>
      </c>
      <c r="H379" s="11">
        <v>3.5</v>
      </c>
      <c r="I379" s="11">
        <v>2.79</v>
      </c>
      <c r="J379" s="11"/>
      <c r="K379" s="11"/>
      <c r="L379" s="11"/>
      <c r="M379" s="11"/>
      <c r="N379" s="11">
        <v>8.3699999999999992</v>
      </c>
      <c r="O379" s="1">
        <v>72.353400000000008</v>
      </c>
      <c r="P379" s="1">
        <f>O379/E379</f>
        <v>18.088350000000002</v>
      </c>
    </row>
    <row r="380" spans="1:16">
      <c r="A380" s="9" t="s">
        <v>635</v>
      </c>
      <c r="B380" s="9" t="s">
        <v>636</v>
      </c>
      <c r="C380" s="9" t="s">
        <v>623</v>
      </c>
      <c r="D380" s="10">
        <v>5012548569487</v>
      </c>
      <c r="E380" s="9">
        <v>4</v>
      </c>
      <c r="F380" s="11">
        <v>7.76</v>
      </c>
      <c r="G380" s="11">
        <v>7</v>
      </c>
      <c r="H380" s="11"/>
      <c r="I380" s="11"/>
      <c r="J380" s="11"/>
      <c r="K380" s="11"/>
      <c r="L380" s="11"/>
      <c r="M380" s="11"/>
      <c r="N380" s="11"/>
      <c r="O380" s="1">
        <v>68.230155000000011</v>
      </c>
      <c r="P380" s="1">
        <f>O380/E380</f>
        <v>17.057538750000003</v>
      </c>
    </row>
    <row r="381" spans="1:16">
      <c r="A381" s="9" t="s">
        <v>641</v>
      </c>
      <c r="B381" s="9" t="s">
        <v>642</v>
      </c>
      <c r="C381" s="9" t="s">
        <v>623</v>
      </c>
      <c r="D381" s="10">
        <v>5012548569517</v>
      </c>
      <c r="E381" s="9">
        <v>1</v>
      </c>
      <c r="F381" s="11"/>
      <c r="G381" s="11">
        <v>10.199999999999999</v>
      </c>
      <c r="H381" s="11"/>
      <c r="I381" s="11"/>
      <c r="J381" s="11"/>
      <c r="K381" s="11"/>
      <c r="L381" s="11"/>
      <c r="M381" s="11"/>
      <c r="N381" s="11"/>
      <c r="O381" s="1">
        <v>132.24130000000002</v>
      </c>
      <c r="P381" s="1">
        <f>O381/E381</f>
        <v>132.24130000000002</v>
      </c>
    </row>
    <row r="382" spans="1:16">
      <c r="A382" s="9" t="s">
        <v>632</v>
      </c>
      <c r="B382" s="9" t="s">
        <v>633</v>
      </c>
      <c r="C382" s="9" t="s">
        <v>634</v>
      </c>
      <c r="D382" s="10">
        <v>5012548554087</v>
      </c>
      <c r="E382" s="9">
        <v>4</v>
      </c>
      <c r="F382" s="11">
        <v>3</v>
      </c>
      <c r="G382" s="11">
        <v>3.25</v>
      </c>
      <c r="H382" s="11">
        <v>3.25</v>
      </c>
      <c r="I382" s="11">
        <v>2.75</v>
      </c>
      <c r="J382" s="11"/>
      <c r="K382" s="11"/>
      <c r="L382" s="11"/>
      <c r="M382" s="11"/>
      <c r="N382" s="11"/>
      <c r="O382" s="1">
        <v>68.21052631578948</v>
      </c>
      <c r="P382" s="1">
        <f>O382/E382</f>
        <v>17.05263157894737</v>
      </c>
    </row>
    <row r="383" spans="1:16">
      <c r="A383" s="9" t="s">
        <v>639</v>
      </c>
      <c r="B383" s="9" t="s">
        <v>640</v>
      </c>
      <c r="C383" s="9" t="s">
        <v>634</v>
      </c>
      <c r="D383" s="10"/>
      <c r="E383" s="9">
        <v>4</v>
      </c>
      <c r="F383" s="11">
        <v>5.13</v>
      </c>
      <c r="G383" s="11">
        <v>3</v>
      </c>
      <c r="H383" s="11">
        <v>3</v>
      </c>
      <c r="I383" s="11">
        <v>3</v>
      </c>
      <c r="J383" s="11"/>
      <c r="K383" s="11"/>
      <c r="L383" s="11"/>
      <c r="M383" s="11"/>
      <c r="N383" s="11">
        <v>41</v>
      </c>
      <c r="O383" s="1">
        <v>68.21052631578948</v>
      </c>
      <c r="P383" s="1">
        <f>O383/E383</f>
        <v>17.05263157894737</v>
      </c>
    </row>
    <row r="384" spans="1:16">
      <c r="A384" s="9" t="s">
        <v>666</v>
      </c>
      <c r="B384" s="9" t="s">
        <v>667</v>
      </c>
      <c r="C384" s="9" t="s">
        <v>1796</v>
      </c>
      <c r="D384" s="10">
        <v>5060020513336</v>
      </c>
      <c r="E384" s="9">
        <v>1</v>
      </c>
      <c r="F384" s="11">
        <v>7.13</v>
      </c>
      <c r="G384" s="11">
        <v>4.2649999999999997</v>
      </c>
      <c r="H384" s="11">
        <v>4.33</v>
      </c>
      <c r="I384" s="11"/>
      <c r="J384" s="11">
        <v>14.37</v>
      </c>
      <c r="K384" s="11">
        <v>5.3543307086614167</v>
      </c>
      <c r="L384" s="11">
        <v>5.31</v>
      </c>
      <c r="M384" s="11">
        <v>7.0000000000000001E-3</v>
      </c>
      <c r="N384" s="11">
        <v>2.75</v>
      </c>
      <c r="O384" s="1">
        <v>671.76291000000003</v>
      </c>
      <c r="P384" s="1">
        <f>O384/E384</f>
        <v>671.76291000000003</v>
      </c>
    </row>
    <row r="385" spans="1:16">
      <c r="A385" s="9" t="s">
        <v>668</v>
      </c>
      <c r="B385" s="9" t="s">
        <v>669</v>
      </c>
      <c r="C385" s="9" t="s">
        <v>1796</v>
      </c>
      <c r="D385" s="10">
        <v>5060020513305</v>
      </c>
      <c r="E385" s="9">
        <v>1</v>
      </c>
      <c r="F385" s="11">
        <v>3.78</v>
      </c>
      <c r="G385" s="11">
        <v>5.51</v>
      </c>
      <c r="H385" s="11">
        <v>3</v>
      </c>
      <c r="I385" s="11"/>
      <c r="J385" s="11">
        <v>14.37</v>
      </c>
      <c r="K385" s="11">
        <v>5.3543307086614167</v>
      </c>
      <c r="L385" s="11">
        <v>5.31</v>
      </c>
      <c r="M385" s="11">
        <v>7.0000000000000001E-3</v>
      </c>
      <c r="N385" s="11">
        <v>3</v>
      </c>
      <c r="O385" s="1">
        <v>639.77419999999995</v>
      </c>
      <c r="P385" s="1">
        <f>O385/E385</f>
        <v>639.77419999999995</v>
      </c>
    </row>
    <row r="386" spans="1:16">
      <c r="A386" s="9" t="s">
        <v>670</v>
      </c>
      <c r="B386" s="9" t="s">
        <v>671</v>
      </c>
      <c r="C386" s="9" t="s">
        <v>1796</v>
      </c>
      <c r="D386" s="10">
        <v>5060020674884</v>
      </c>
      <c r="E386" s="9">
        <v>1</v>
      </c>
      <c r="F386" s="11">
        <v>12.9</v>
      </c>
      <c r="G386" s="11">
        <v>10.130000000000001</v>
      </c>
      <c r="H386" s="11"/>
      <c r="I386" s="11"/>
      <c r="J386" s="11">
        <v>14.37</v>
      </c>
      <c r="K386" s="11">
        <v>5.3</v>
      </c>
      <c r="L386" s="11">
        <v>5.31</v>
      </c>
      <c r="M386" s="11">
        <v>7.0000000000000001E-3</v>
      </c>
      <c r="N386" s="11"/>
      <c r="O386" s="1">
        <v>639.77419999999995</v>
      </c>
      <c r="P386" s="1">
        <f>O386/E386</f>
        <v>639.77419999999995</v>
      </c>
    </row>
    <row r="387" spans="1:16">
      <c r="A387" s="9" t="s">
        <v>675</v>
      </c>
      <c r="B387" s="9" t="s">
        <v>676</v>
      </c>
      <c r="C387" s="9" t="s">
        <v>672</v>
      </c>
      <c r="D387" s="10">
        <v>5900345831985</v>
      </c>
      <c r="E387" s="9">
        <v>6</v>
      </c>
      <c r="F387" s="11">
        <v>7.25</v>
      </c>
      <c r="G387" s="11">
        <v>4.5</v>
      </c>
      <c r="H387" s="11">
        <v>4.5</v>
      </c>
      <c r="I387" s="11">
        <v>3.25</v>
      </c>
      <c r="J387" s="11">
        <v>13.82</v>
      </c>
      <c r="K387" s="11">
        <v>9.2125987200000008</v>
      </c>
      <c r="L387" s="11">
        <v>7.56</v>
      </c>
      <c r="M387" s="11">
        <v>1.6E-2</v>
      </c>
      <c r="N387" s="11">
        <v>4.5999999999999996</v>
      </c>
      <c r="O387" s="1">
        <v>110.10299999999999</v>
      </c>
      <c r="P387" s="1">
        <f>O387/E387</f>
        <v>18.3505</v>
      </c>
    </row>
    <row r="388" spans="1:16">
      <c r="A388" s="9" t="s">
        <v>677</v>
      </c>
      <c r="B388" s="9" t="s">
        <v>678</v>
      </c>
      <c r="C388" s="9" t="s">
        <v>672</v>
      </c>
      <c r="D388" s="10">
        <v>5900345794204</v>
      </c>
      <c r="E388" s="9">
        <v>6</v>
      </c>
      <c r="F388" s="11">
        <v>6.75</v>
      </c>
      <c r="G388" s="11">
        <v>4.5</v>
      </c>
      <c r="H388" s="11">
        <v>4.5</v>
      </c>
      <c r="I388" s="11">
        <v>3</v>
      </c>
      <c r="J388" s="11">
        <v>13.74</v>
      </c>
      <c r="K388" s="11">
        <v>9.2125987200000008</v>
      </c>
      <c r="L388" s="11">
        <v>6.89</v>
      </c>
      <c r="M388" s="11">
        <v>1.4E-2</v>
      </c>
      <c r="N388" s="11">
        <v>5.9</v>
      </c>
      <c r="O388" s="1">
        <v>88.280701754385973</v>
      </c>
      <c r="P388" s="1">
        <f>O388/E388</f>
        <v>14.713450292397662</v>
      </c>
    </row>
    <row r="389" spans="1:16">
      <c r="A389" s="9" t="s">
        <v>673</v>
      </c>
      <c r="B389" s="9" t="s">
        <v>674</v>
      </c>
      <c r="C389" s="9" t="s">
        <v>672</v>
      </c>
      <c r="D389" s="10"/>
      <c r="E389" s="9">
        <v>1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">
        <v>100.42</v>
      </c>
      <c r="P389" s="1">
        <f>O389/E389</f>
        <v>100.42</v>
      </c>
    </row>
    <row r="390" spans="1:16">
      <c r="A390" s="9" t="s">
        <v>682</v>
      </c>
      <c r="B390" s="9" t="s">
        <v>683</v>
      </c>
      <c r="C390" s="9" t="s">
        <v>681</v>
      </c>
      <c r="D390" s="10">
        <v>810094870386</v>
      </c>
      <c r="E390" s="9">
        <v>12</v>
      </c>
      <c r="F390" s="11">
        <v>6.25</v>
      </c>
      <c r="G390" s="11">
        <v>2.5</v>
      </c>
      <c r="H390" s="11">
        <v>2.5</v>
      </c>
      <c r="I390" s="11"/>
      <c r="J390" s="11"/>
      <c r="K390" s="11"/>
      <c r="L390" s="11"/>
      <c r="M390" s="11"/>
      <c r="N390" s="11">
        <v>4.8400000000000007</v>
      </c>
      <c r="O390" s="1">
        <v>199.53360000000001</v>
      </c>
      <c r="P390" s="1">
        <f>O390/E390</f>
        <v>16.627800000000001</v>
      </c>
    </row>
    <row r="391" spans="1:16">
      <c r="A391" s="9" t="s">
        <v>679</v>
      </c>
      <c r="B391" s="9" t="s">
        <v>680</v>
      </c>
      <c r="C391" s="9" t="s">
        <v>681</v>
      </c>
      <c r="D391" s="10">
        <v>810094870478</v>
      </c>
      <c r="E391" s="9">
        <v>12</v>
      </c>
      <c r="F391" s="11">
        <v>3.5</v>
      </c>
      <c r="G391" s="11">
        <v>3.25</v>
      </c>
      <c r="H391" s="11">
        <v>3.25</v>
      </c>
      <c r="I391" s="11"/>
      <c r="J391" s="11"/>
      <c r="K391" s="11"/>
      <c r="L391" s="11"/>
      <c r="M391" s="11"/>
      <c r="N391" s="11">
        <v>5.0599999999999996</v>
      </c>
      <c r="O391" s="1">
        <v>199.66200000000003</v>
      </c>
      <c r="P391" s="1">
        <f>O391/E391</f>
        <v>16.638500000000004</v>
      </c>
    </row>
    <row r="392" spans="1:16">
      <c r="A392" s="9" t="s">
        <v>684</v>
      </c>
      <c r="B392" s="9" t="s">
        <v>685</v>
      </c>
      <c r="C392" s="9" t="s">
        <v>681</v>
      </c>
      <c r="D392" s="10">
        <v>810094870355</v>
      </c>
      <c r="E392" s="9">
        <v>12</v>
      </c>
      <c r="F392" s="11">
        <v>4</v>
      </c>
      <c r="G392" s="11">
        <v>3.5</v>
      </c>
      <c r="H392" s="11">
        <v>3.5</v>
      </c>
      <c r="I392" s="11"/>
      <c r="J392" s="11"/>
      <c r="K392" s="11"/>
      <c r="L392" s="11"/>
      <c r="M392" s="11"/>
      <c r="N392" s="11">
        <v>5.9400000000000013</v>
      </c>
      <c r="O392" s="1">
        <v>222.26039999999998</v>
      </c>
      <c r="P392" s="1">
        <f>O392/E392</f>
        <v>18.521699999999999</v>
      </c>
    </row>
    <row r="393" spans="1:16">
      <c r="A393" s="9" t="s">
        <v>686</v>
      </c>
      <c r="B393" s="9" t="s">
        <v>687</v>
      </c>
      <c r="C393" s="9" t="s">
        <v>681</v>
      </c>
      <c r="D393" s="10">
        <v>810094870416</v>
      </c>
      <c r="E393" s="9">
        <v>12</v>
      </c>
      <c r="F393" s="11">
        <v>6.75</v>
      </c>
      <c r="G393" s="11">
        <v>2.75</v>
      </c>
      <c r="H393" s="11">
        <v>2.75</v>
      </c>
      <c r="I393" s="11"/>
      <c r="J393" s="11"/>
      <c r="K393" s="11"/>
      <c r="L393" s="11"/>
      <c r="M393" s="11"/>
      <c r="N393" s="11">
        <v>5.9400000000000013</v>
      </c>
      <c r="O393" s="1">
        <v>222.26039999999998</v>
      </c>
      <c r="P393" s="1">
        <f>O393/E393</f>
        <v>18.521699999999999</v>
      </c>
    </row>
    <row r="394" spans="1:16">
      <c r="A394" s="9" t="s">
        <v>719</v>
      </c>
      <c r="B394" s="9" t="s">
        <v>720</v>
      </c>
      <c r="C394" s="9" t="s">
        <v>694</v>
      </c>
      <c r="D394" s="10"/>
      <c r="E394" s="9">
        <v>2</v>
      </c>
      <c r="F394" s="11">
        <v>6.4729999999999999</v>
      </c>
      <c r="G394" s="11">
        <v>2.48</v>
      </c>
      <c r="H394" s="11">
        <v>2.48</v>
      </c>
      <c r="I394" s="11">
        <v>6.5</v>
      </c>
      <c r="J394" s="11"/>
      <c r="K394" s="11"/>
      <c r="L394" s="11"/>
      <c r="M394" s="11"/>
      <c r="N394" s="11">
        <v>7.2430000000000003</v>
      </c>
      <c r="O394" s="1">
        <v>214.79849999999999</v>
      </c>
      <c r="P394" s="1">
        <f>O394/E394</f>
        <v>107.39924999999999</v>
      </c>
    </row>
    <row r="395" spans="1:16">
      <c r="A395" s="9" t="s">
        <v>703</v>
      </c>
      <c r="B395" s="9" t="s">
        <v>704</v>
      </c>
      <c r="C395" s="9" t="s">
        <v>694</v>
      </c>
      <c r="D395" s="10"/>
      <c r="E395" s="9">
        <v>6</v>
      </c>
      <c r="F395" s="11">
        <v>5.5</v>
      </c>
      <c r="G395" s="11">
        <v>2.25</v>
      </c>
      <c r="H395" s="11">
        <v>1.75</v>
      </c>
      <c r="I395" s="11">
        <v>1.5</v>
      </c>
      <c r="J395" s="11">
        <v>10.75</v>
      </c>
      <c r="K395" s="11"/>
      <c r="L395" s="11">
        <v>5.31</v>
      </c>
      <c r="M395" s="11">
        <v>7.0000000000000001E-3</v>
      </c>
      <c r="N395" s="11"/>
      <c r="O395" s="1">
        <v>147.36842105263159</v>
      </c>
      <c r="P395" s="1">
        <f>O395/E395</f>
        <v>24.561403508771932</v>
      </c>
    </row>
    <row r="396" spans="1:16">
      <c r="A396" s="9" t="s">
        <v>711</v>
      </c>
      <c r="B396" s="9" t="s">
        <v>712</v>
      </c>
      <c r="C396" s="9" t="s">
        <v>694</v>
      </c>
      <c r="D396" s="10">
        <v>5060020693779</v>
      </c>
      <c r="E396" s="9">
        <v>6</v>
      </c>
      <c r="F396" s="11">
        <v>3.62</v>
      </c>
      <c r="G396" s="11">
        <v>3.11</v>
      </c>
      <c r="H396" s="11">
        <v>2.95</v>
      </c>
      <c r="I396" s="11"/>
      <c r="J396" s="11">
        <v>14.17</v>
      </c>
      <c r="K396" s="11">
        <v>10.62992133</v>
      </c>
      <c r="L396" s="11">
        <v>8.07</v>
      </c>
      <c r="M396" s="11">
        <v>0.02</v>
      </c>
      <c r="N396" s="11">
        <v>4.42</v>
      </c>
      <c r="O396" s="1">
        <v>179.45964912280701</v>
      </c>
      <c r="P396" s="1">
        <f>O396/E396</f>
        <v>29.909941520467836</v>
      </c>
    </row>
    <row r="397" spans="1:16">
      <c r="A397" s="9" t="s">
        <v>699</v>
      </c>
      <c r="B397" s="9" t="s">
        <v>700</v>
      </c>
      <c r="C397" s="9" t="s">
        <v>694</v>
      </c>
      <c r="D397" s="10">
        <v>5060020693786</v>
      </c>
      <c r="E397" s="9">
        <v>6</v>
      </c>
      <c r="F397" s="11">
        <v>6.25</v>
      </c>
      <c r="G397" s="11">
        <v>2.5</v>
      </c>
      <c r="H397" s="11">
        <v>2.25</v>
      </c>
      <c r="I397" s="11">
        <v>2</v>
      </c>
      <c r="J397" s="11">
        <v>12.8</v>
      </c>
      <c r="K397" s="11">
        <v>8.8582677749999998</v>
      </c>
      <c r="L397" s="11">
        <v>9.06</v>
      </c>
      <c r="M397" s="11">
        <v>1.7000000000000001E-2</v>
      </c>
      <c r="N397" s="11"/>
      <c r="O397" s="1">
        <v>147.37</v>
      </c>
      <c r="P397" s="1">
        <f>O397/E397</f>
        <v>24.561666666666667</v>
      </c>
    </row>
    <row r="398" spans="1:16">
      <c r="A398" s="9" t="s">
        <v>692</v>
      </c>
      <c r="B398" s="9" t="s">
        <v>693</v>
      </c>
      <c r="C398" s="9" t="s">
        <v>694</v>
      </c>
      <c r="D398" s="10">
        <v>5060020698941</v>
      </c>
      <c r="E398" s="9">
        <v>6</v>
      </c>
      <c r="F398" s="11">
        <v>3.74</v>
      </c>
      <c r="G398" s="11">
        <v>3.54</v>
      </c>
      <c r="H398" s="11">
        <v>3.54</v>
      </c>
      <c r="I398" s="11"/>
      <c r="J398" s="11">
        <v>14.76</v>
      </c>
      <c r="K398" s="11">
        <v>20</v>
      </c>
      <c r="L398" s="11">
        <v>8.07</v>
      </c>
      <c r="M398" s="11">
        <v>0.02</v>
      </c>
      <c r="N398" s="11">
        <v>5.43</v>
      </c>
      <c r="O398" s="1">
        <v>154.10526315789474</v>
      </c>
      <c r="P398" s="1">
        <f>O398/E398</f>
        <v>25.684210526315791</v>
      </c>
    </row>
    <row r="399" spans="1:16">
      <c r="A399" s="9" t="s">
        <v>715</v>
      </c>
      <c r="B399" s="9" t="s">
        <v>716</v>
      </c>
      <c r="C399" s="9" t="s">
        <v>694</v>
      </c>
      <c r="D399" s="10">
        <v>5060020520044</v>
      </c>
      <c r="E399" s="9">
        <v>6</v>
      </c>
      <c r="F399" s="11">
        <v>6.4219999999999997</v>
      </c>
      <c r="G399" s="11">
        <v>2.48</v>
      </c>
      <c r="H399" s="11">
        <v>2.48</v>
      </c>
      <c r="I399" s="11"/>
      <c r="J399" s="11">
        <v>11.42</v>
      </c>
      <c r="K399" s="11">
        <v>8.6614173799999996</v>
      </c>
      <c r="L399" s="11">
        <v>6.3</v>
      </c>
      <c r="M399" s="11">
        <v>0.01</v>
      </c>
      <c r="N399" s="11">
        <v>7.2190000000000003</v>
      </c>
      <c r="O399" s="1">
        <v>179.45964912280701</v>
      </c>
      <c r="P399" s="1">
        <f>O399/E399</f>
        <v>29.909941520467836</v>
      </c>
    </row>
    <row r="400" spans="1:16">
      <c r="A400" s="9" t="s">
        <v>701</v>
      </c>
      <c r="B400" s="9" t="s">
        <v>702</v>
      </c>
      <c r="C400" s="9" t="s">
        <v>694</v>
      </c>
      <c r="D400" s="10">
        <v>5060020526381</v>
      </c>
      <c r="E400" s="9">
        <v>6</v>
      </c>
      <c r="F400" s="11">
        <v>7</v>
      </c>
      <c r="G400" s="11">
        <v>4.25</v>
      </c>
      <c r="H400" s="11">
        <v>4.25</v>
      </c>
      <c r="I400" s="11">
        <v>3</v>
      </c>
      <c r="J400" s="11">
        <v>12.99</v>
      </c>
      <c r="K400" s="11">
        <v>8.6614173799999996</v>
      </c>
      <c r="L400" s="11">
        <v>4.72</v>
      </c>
      <c r="M400" s="11">
        <v>8.9999999999999993E-3</v>
      </c>
      <c r="N400" s="11"/>
      <c r="O400" s="1">
        <v>119.38947368421051</v>
      </c>
      <c r="P400" s="1">
        <f>O400/E400</f>
        <v>19.898245614035087</v>
      </c>
    </row>
    <row r="401" spans="1:16">
      <c r="A401" s="9" t="s">
        <v>707</v>
      </c>
      <c r="B401" s="9" t="s">
        <v>708</v>
      </c>
      <c r="C401" s="9" t="s">
        <v>694</v>
      </c>
      <c r="D401" s="10"/>
      <c r="E401" s="9">
        <v>6</v>
      </c>
      <c r="F401" s="11">
        <v>7.46</v>
      </c>
      <c r="G401" s="11">
        <v>3</v>
      </c>
      <c r="H401" s="11">
        <v>3</v>
      </c>
      <c r="I401" s="11">
        <v>2.5</v>
      </c>
      <c r="J401" s="11">
        <v>9.4499999999999993</v>
      </c>
      <c r="K401" s="11"/>
      <c r="L401" s="11">
        <v>6.5</v>
      </c>
      <c r="M401" s="11">
        <v>6.0000000000000001E-3</v>
      </c>
      <c r="N401" s="11"/>
      <c r="O401" s="1">
        <v>147.36842105263159</v>
      </c>
      <c r="P401" s="1">
        <f>O401/E401</f>
        <v>24.561403508771932</v>
      </c>
    </row>
    <row r="402" spans="1:16">
      <c r="A402" s="9" t="s">
        <v>697</v>
      </c>
      <c r="B402" s="9" t="s">
        <v>698</v>
      </c>
      <c r="C402" s="9" t="s">
        <v>694</v>
      </c>
      <c r="D402" s="10">
        <v>810094874582</v>
      </c>
      <c r="E402" s="9">
        <v>6</v>
      </c>
      <c r="F402" s="11">
        <v>6.25</v>
      </c>
      <c r="G402" s="11">
        <v>2.5</v>
      </c>
      <c r="H402" s="11">
        <v>2.25</v>
      </c>
      <c r="I402" s="11">
        <v>2</v>
      </c>
      <c r="J402" s="11"/>
      <c r="K402" s="11"/>
      <c r="L402" s="11"/>
      <c r="M402" s="11">
        <v>0.01</v>
      </c>
      <c r="N402" s="11"/>
      <c r="O402" s="1">
        <v>86.199200000000005</v>
      </c>
      <c r="P402" s="1">
        <f>O402/E402</f>
        <v>14.366533333333335</v>
      </c>
    </row>
    <row r="403" spans="1:16">
      <c r="A403" s="9" t="s">
        <v>717</v>
      </c>
      <c r="B403" s="9" t="s">
        <v>718</v>
      </c>
      <c r="C403" s="9" t="s">
        <v>694</v>
      </c>
      <c r="D403" s="10">
        <v>5060020526411</v>
      </c>
      <c r="E403" s="9">
        <v>6</v>
      </c>
      <c r="F403" s="11">
        <v>6</v>
      </c>
      <c r="G403" s="11">
        <v>7.9</v>
      </c>
      <c r="H403" s="11"/>
      <c r="I403" s="11"/>
      <c r="J403" s="11">
        <v>27</v>
      </c>
      <c r="K403" s="11">
        <v>9.2519685650000003</v>
      </c>
      <c r="L403" s="11">
        <v>35.5</v>
      </c>
      <c r="M403" s="11">
        <v>0.39200000000000002</v>
      </c>
      <c r="N403" s="11">
        <v>7.27</v>
      </c>
      <c r="O403" s="1">
        <v>179.45964912280701</v>
      </c>
      <c r="P403" s="1">
        <f>O403/E403</f>
        <v>29.909941520467836</v>
      </c>
    </row>
    <row r="404" spans="1:16">
      <c r="A404" s="9" t="s">
        <v>705</v>
      </c>
      <c r="B404" s="9" t="s">
        <v>706</v>
      </c>
      <c r="C404" s="9" t="s">
        <v>694</v>
      </c>
      <c r="D404" s="10"/>
      <c r="E404" s="9">
        <v>6</v>
      </c>
      <c r="F404" s="11">
        <v>7.46</v>
      </c>
      <c r="G404" s="11">
        <v>3.25</v>
      </c>
      <c r="H404" s="11">
        <v>3.25</v>
      </c>
      <c r="I404" s="11">
        <v>3</v>
      </c>
      <c r="J404" s="11">
        <v>11.46</v>
      </c>
      <c r="K404" s="11"/>
      <c r="L404" s="11">
        <v>5.98</v>
      </c>
      <c r="M404" s="11">
        <v>8.9999999999999993E-3</v>
      </c>
      <c r="N404" s="11"/>
      <c r="O404" s="1">
        <v>147.36842105263159</v>
      </c>
      <c r="P404" s="1">
        <f>O404/E404</f>
        <v>24.561403508771932</v>
      </c>
    </row>
    <row r="405" spans="1:16">
      <c r="A405" s="9" t="s">
        <v>696</v>
      </c>
      <c r="B405" s="9" t="s">
        <v>1802</v>
      </c>
      <c r="C405" s="9" t="s">
        <v>694</v>
      </c>
      <c r="D405" s="10">
        <v>810094874629</v>
      </c>
      <c r="E405" s="9">
        <v>6</v>
      </c>
      <c r="F405" s="11">
        <v>3.5</v>
      </c>
      <c r="G405" s="11">
        <v>3.75</v>
      </c>
      <c r="H405" s="11">
        <v>3.75</v>
      </c>
      <c r="I405" s="11">
        <v>2.5</v>
      </c>
      <c r="J405" s="11"/>
      <c r="K405" s="11"/>
      <c r="L405" s="11"/>
      <c r="M405" s="11">
        <v>0.01</v>
      </c>
      <c r="N405" s="11"/>
      <c r="O405" s="1">
        <v>83.929824561403521</v>
      </c>
      <c r="P405" s="1">
        <f>O405/E405</f>
        <v>13.988304093567253</v>
      </c>
    </row>
    <row r="406" spans="1:16">
      <c r="A406" s="9" t="s">
        <v>713</v>
      </c>
      <c r="B406" s="9" t="s">
        <v>714</v>
      </c>
      <c r="C406" s="9" t="s">
        <v>694</v>
      </c>
      <c r="D406" s="10">
        <v>810094874643</v>
      </c>
      <c r="E406" s="9">
        <v>6</v>
      </c>
      <c r="F406" s="11">
        <v>5.5</v>
      </c>
      <c r="G406" s="11">
        <v>2.25</v>
      </c>
      <c r="H406" s="11">
        <v>1.75</v>
      </c>
      <c r="I406" s="11">
        <v>1.5</v>
      </c>
      <c r="J406" s="11"/>
      <c r="K406" s="11"/>
      <c r="L406" s="11"/>
      <c r="M406" s="11">
        <v>0.01</v>
      </c>
      <c r="N406" s="11">
        <v>6.95</v>
      </c>
      <c r="O406" s="1">
        <v>86.734200000000001</v>
      </c>
      <c r="P406" s="1">
        <f>O406/E406</f>
        <v>14.4557</v>
      </c>
    </row>
    <row r="407" spans="1:16">
      <c r="A407" s="9" t="s">
        <v>709</v>
      </c>
      <c r="B407" s="9" t="s">
        <v>710</v>
      </c>
      <c r="C407" s="9" t="s">
        <v>694</v>
      </c>
      <c r="D407" s="10">
        <v>810094874667</v>
      </c>
      <c r="E407" s="9">
        <v>6</v>
      </c>
      <c r="F407" s="11">
        <v>7</v>
      </c>
      <c r="G407" s="11">
        <v>4.25</v>
      </c>
      <c r="H407" s="11">
        <v>4.25</v>
      </c>
      <c r="I407" s="11">
        <v>3</v>
      </c>
      <c r="J407" s="11"/>
      <c r="K407" s="11"/>
      <c r="L407" s="11"/>
      <c r="M407" s="11">
        <v>0.01</v>
      </c>
      <c r="N407" s="11">
        <v>2.5299999999999998</v>
      </c>
      <c r="O407" s="1">
        <v>126.03508771929826</v>
      </c>
      <c r="P407" s="1">
        <f>O407/E407</f>
        <v>21.005847953216378</v>
      </c>
    </row>
    <row r="408" spans="1:16">
      <c r="A408" s="9" t="s">
        <v>695</v>
      </c>
      <c r="B408" s="9" t="s">
        <v>1803</v>
      </c>
      <c r="C408" s="9" t="s">
        <v>694</v>
      </c>
      <c r="D408" s="10">
        <v>810094874605</v>
      </c>
      <c r="E408" s="9">
        <v>6</v>
      </c>
      <c r="F408" s="11">
        <v>2.75</v>
      </c>
      <c r="G408" s="11">
        <v>3.5</v>
      </c>
      <c r="H408" s="11">
        <v>3.5</v>
      </c>
      <c r="I408" s="11">
        <v>3.5</v>
      </c>
      <c r="J408" s="11"/>
      <c r="K408" s="11"/>
      <c r="L408" s="11"/>
      <c r="M408" s="11">
        <v>0.01</v>
      </c>
      <c r="N408" s="11"/>
      <c r="O408" s="1">
        <v>88.007500000000007</v>
      </c>
      <c r="P408" s="1">
        <f>O408/E408</f>
        <v>14.667916666666668</v>
      </c>
    </row>
    <row r="409" spans="1:16">
      <c r="A409" s="9" t="s">
        <v>1817</v>
      </c>
      <c r="B409" s="9" t="s">
        <v>1818</v>
      </c>
      <c r="C409" s="9" t="s">
        <v>694</v>
      </c>
      <c r="D409" s="10"/>
      <c r="E409" s="9"/>
      <c r="F409" s="11"/>
      <c r="G409" s="11"/>
      <c r="H409" s="11"/>
      <c r="I409" s="11"/>
      <c r="J409" s="11"/>
      <c r="K409" s="11"/>
      <c r="L409" s="11"/>
      <c r="M409" s="11"/>
      <c r="N409" s="11"/>
      <c r="O409" s="1">
        <v>55</v>
      </c>
      <c r="P409" s="1">
        <f>O409/4</f>
        <v>13.75</v>
      </c>
    </row>
    <row r="410" spans="1:16">
      <c r="A410" s="9" t="s">
        <v>728</v>
      </c>
      <c r="B410" s="9" t="s">
        <v>729</v>
      </c>
      <c r="C410" s="9" t="s">
        <v>730</v>
      </c>
      <c r="D410" s="10">
        <v>810094872090</v>
      </c>
      <c r="E410" s="9">
        <v>12</v>
      </c>
      <c r="F410" s="11">
        <v>4</v>
      </c>
      <c r="G410" s="11">
        <v>3.25</v>
      </c>
      <c r="H410" s="11">
        <v>3.25</v>
      </c>
      <c r="I410" s="11">
        <v>3</v>
      </c>
      <c r="J410" s="11"/>
      <c r="K410" s="11"/>
      <c r="L410" s="11"/>
      <c r="M410" s="11"/>
      <c r="N410" s="11">
        <v>5.7200000000000006</v>
      </c>
      <c r="O410" s="1">
        <v>232.78920000000002</v>
      </c>
      <c r="P410" s="1">
        <f>O410/E410</f>
        <v>19.399100000000001</v>
      </c>
    </row>
    <row r="411" spans="1:16">
      <c r="A411" s="9" t="s">
        <v>731</v>
      </c>
      <c r="B411" s="9" t="s">
        <v>732</v>
      </c>
      <c r="C411" s="9" t="s">
        <v>730</v>
      </c>
      <c r="D411" s="10">
        <v>810094872069</v>
      </c>
      <c r="E411" s="9">
        <v>12</v>
      </c>
      <c r="F411" s="11">
        <v>6</v>
      </c>
      <c r="G411" s="11">
        <v>3</v>
      </c>
      <c r="H411" s="11">
        <v>3</v>
      </c>
      <c r="I411" s="11">
        <v>2.75</v>
      </c>
      <c r="J411" s="11"/>
      <c r="K411" s="11"/>
      <c r="L411" s="11"/>
      <c r="M411" s="11"/>
      <c r="N411" s="11">
        <v>4.8400000000000007</v>
      </c>
      <c r="O411" s="1">
        <v>252.07017543859652</v>
      </c>
      <c r="P411" s="1">
        <f>O411/E411</f>
        <v>21.005847953216378</v>
      </c>
    </row>
    <row r="412" spans="1:16">
      <c r="A412" s="9" t="s">
        <v>744</v>
      </c>
      <c r="B412" s="9" t="s">
        <v>745</v>
      </c>
      <c r="C412" s="9" t="s">
        <v>743</v>
      </c>
      <c r="D412" s="10"/>
      <c r="E412" s="9">
        <v>12</v>
      </c>
      <c r="F412" s="11">
        <v>5.64</v>
      </c>
      <c r="G412" s="11">
        <v>2.46</v>
      </c>
      <c r="H412" s="11">
        <v>2.46</v>
      </c>
      <c r="I412" s="11"/>
      <c r="J412" s="11">
        <v>10.43</v>
      </c>
      <c r="K412" s="11">
        <v>10.236220472399999</v>
      </c>
      <c r="L412" s="11">
        <v>5.95</v>
      </c>
      <c r="M412" s="11">
        <v>8.0000000000000002E-3</v>
      </c>
      <c r="N412" s="11">
        <v>6.92</v>
      </c>
      <c r="O412" s="1">
        <v>144.76297500000001</v>
      </c>
      <c r="P412" s="1">
        <f>O412/E412</f>
        <v>12.06358125</v>
      </c>
    </row>
    <row r="413" spans="1:16">
      <c r="A413" s="9" t="s">
        <v>748</v>
      </c>
      <c r="B413" s="9" t="s">
        <v>749</v>
      </c>
      <c r="C413" s="9" t="s">
        <v>743</v>
      </c>
      <c r="D413" s="10"/>
      <c r="E413" s="9">
        <v>12</v>
      </c>
      <c r="F413" s="11">
        <v>3.95</v>
      </c>
      <c r="G413" s="11">
        <v>2.15</v>
      </c>
      <c r="H413" s="11">
        <v>2.15</v>
      </c>
      <c r="I413" s="11"/>
      <c r="J413" s="11">
        <v>9.18</v>
      </c>
      <c r="K413" s="11">
        <v>16.299212598359997</v>
      </c>
      <c r="L413" s="11">
        <v>4.7</v>
      </c>
      <c r="M413" s="11">
        <v>4.0000000000000001E-3</v>
      </c>
      <c r="N413" s="11">
        <v>4.8499999999999996</v>
      </c>
      <c r="O413" s="1">
        <v>184.98245614035088</v>
      </c>
      <c r="P413" s="1">
        <f>O413/E413</f>
        <v>15.415204678362572</v>
      </c>
    </row>
    <row r="414" spans="1:16">
      <c r="A414" s="9" t="s">
        <v>746</v>
      </c>
      <c r="B414" s="9" t="s">
        <v>747</v>
      </c>
      <c r="C414" s="9" t="s">
        <v>743</v>
      </c>
      <c r="D414" s="10"/>
      <c r="E414" s="9">
        <v>12</v>
      </c>
      <c r="F414" s="11">
        <v>6.1159999999999997</v>
      </c>
      <c r="G414" s="11">
        <v>2.48</v>
      </c>
      <c r="H414" s="11">
        <v>2.48</v>
      </c>
      <c r="I414" s="11"/>
      <c r="J414" s="11">
        <v>10.45</v>
      </c>
      <c r="K414" s="11">
        <v>11.850393700739998</v>
      </c>
      <c r="L414" s="11">
        <v>6.1520000000000001</v>
      </c>
      <c r="M414" s="11">
        <v>8.9999999999999993E-3</v>
      </c>
      <c r="N414" s="11">
        <v>7.75</v>
      </c>
      <c r="O414" s="1">
        <v>148.7719298245614</v>
      </c>
      <c r="P414" s="1">
        <f>O414/E414</f>
        <v>12.397660818713449</v>
      </c>
    </row>
    <row r="415" spans="1:16">
      <c r="A415" s="9" t="s">
        <v>753</v>
      </c>
      <c r="B415" s="9" t="s">
        <v>754</v>
      </c>
      <c r="C415" s="9" t="s">
        <v>755</v>
      </c>
      <c r="D415" s="10">
        <v>3800864031120</v>
      </c>
      <c r="E415" s="9">
        <v>6</v>
      </c>
      <c r="F415" s="11">
        <v>4.25</v>
      </c>
      <c r="G415" s="11">
        <v>2.87</v>
      </c>
      <c r="H415" s="11">
        <v>2.81</v>
      </c>
      <c r="I415" s="11">
        <v>2.44</v>
      </c>
      <c r="J415" s="11">
        <v>6.46</v>
      </c>
      <c r="K415" s="11">
        <v>11.77165392</v>
      </c>
      <c r="L415" s="11">
        <v>6.02</v>
      </c>
      <c r="M415" s="11">
        <v>2.3E-2</v>
      </c>
      <c r="N415" s="11">
        <v>5.33</v>
      </c>
      <c r="O415" s="1">
        <v>51.512475000000016</v>
      </c>
      <c r="P415" s="1">
        <f>O415/E415</f>
        <v>8.5854125000000021</v>
      </c>
    </row>
    <row r="416" spans="1:16">
      <c r="A416" s="9" t="s">
        <v>759</v>
      </c>
      <c r="B416" s="9" t="s">
        <v>760</v>
      </c>
      <c r="C416" s="9" t="s">
        <v>758</v>
      </c>
      <c r="D416" s="10">
        <v>4820163881478</v>
      </c>
      <c r="E416" s="9">
        <v>6</v>
      </c>
      <c r="F416" s="11">
        <v>3.94</v>
      </c>
      <c r="G416" s="11">
        <v>3.19</v>
      </c>
      <c r="H416" s="11">
        <v>3</v>
      </c>
      <c r="I416" s="11"/>
      <c r="J416" s="11"/>
      <c r="K416" s="11"/>
      <c r="L416" s="11"/>
      <c r="M416" s="11"/>
      <c r="N416" s="11">
        <v>20.100000000000001</v>
      </c>
      <c r="O416" s="1">
        <v>50.748495000000013</v>
      </c>
      <c r="P416" s="1">
        <f>O416/E416</f>
        <v>8.4580825000000015</v>
      </c>
    </row>
    <row r="417" spans="1:16">
      <c r="A417" s="9" t="s">
        <v>756</v>
      </c>
      <c r="B417" s="9" t="s">
        <v>757</v>
      </c>
      <c r="C417" s="9" t="s">
        <v>758</v>
      </c>
      <c r="D417" s="10">
        <v>4820163881515</v>
      </c>
      <c r="E417" s="9">
        <v>6</v>
      </c>
      <c r="F417" s="11">
        <v>3.94</v>
      </c>
      <c r="G417" s="11">
        <v>3.19</v>
      </c>
      <c r="H417" s="11">
        <v>3.25</v>
      </c>
      <c r="I417" s="11"/>
      <c r="J417" s="11"/>
      <c r="K417" s="11"/>
      <c r="L417" s="11"/>
      <c r="M417" s="11"/>
      <c r="N417" s="11">
        <v>20.100000000000001</v>
      </c>
      <c r="O417" s="1">
        <v>50.748495000000013</v>
      </c>
      <c r="P417" s="1">
        <f>O417/E417</f>
        <v>8.4580825000000015</v>
      </c>
    </row>
    <row r="418" spans="1:16">
      <c r="A418" s="9" t="s">
        <v>1085</v>
      </c>
      <c r="B418" s="9" t="s">
        <v>1086</v>
      </c>
      <c r="C418" s="9" t="s">
        <v>224</v>
      </c>
      <c r="D418" s="10"/>
      <c r="E418" s="9">
        <v>12</v>
      </c>
      <c r="F418" s="11">
        <v>2</v>
      </c>
      <c r="G418" s="11">
        <v>2.5</v>
      </c>
      <c r="H418" s="11">
        <v>2.5</v>
      </c>
      <c r="I418" s="11">
        <v>2.5</v>
      </c>
      <c r="J418" s="11"/>
      <c r="K418" s="11"/>
      <c r="L418" s="11"/>
      <c r="M418" s="11"/>
      <c r="N418" s="11"/>
      <c r="O418" s="1">
        <v>42.49</v>
      </c>
      <c r="P418" s="1">
        <f>O418/E418</f>
        <v>3.5408333333333335</v>
      </c>
    </row>
    <row r="419" spans="1:16">
      <c r="A419" s="9" t="s">
        <v>1164</v>
      </c>
      <c r="B419" s="9" t="s">
        <v>1165</v>
      </c>
      <c r="C419" s="9" t="s">
        <v>224</v>
      </c>
      <c r="D419" s="10"/>
      <c r="E419" s="9">
        <v>12</v>
      </c>
      <c r="F419" s="11">
        <v>5.25</v>
      </c>
      <c r="G419" s="11">
        <v>2.5</v>
      </c>
      <c r="H419" s="11">
        <v>2.25</v>
      </c>
      <c r="I419" s="11">
        <v>2.5</v>
      </c>
      <c r="J419" s="11">
        <v>11.8</v>
      </c>
      <c r="K419" s="11">
        <v>9</v>
      </c>
      <c r="L419" s="11">
        <v>6</v>
      </c>
      <c r="M419" s="11">
        <v>0.01</v>
      </c>
      <c r="N419" s="11">
        <v>6.5</v>
      </c>
      <c r="O419" s="1">
        <v>52.093152244980011</v>
      </c>
      <c r="P419" s="1">
        <f>O419/E419</f>
        <v>4.3410960204150006</v>
      </c>
    </row>
    <row r="420" spans="1:16">
      <c r="A420" s="9" t="s">
        <v>1087</v>
      </c>
      <c r="B420" s="9" t="s">
        <v>1088</v>
      </c>
      <c r="C420" s="9" t="s">
        <v>224</v>
      </c>
      <c r="D420" s="10"/>
      <c r="E420" s="9">
        <v>24</v>
      </c>
      <c r="F420" s="11">
        <v>8.67</v>
      </c>
      <c r="G420" s="11">
        <v>2.38</v>
      </c>
      <c r="H420" s="11">
        <v>2.38</v>
      </c>
      <c r="I420" s="11"/>
      <c r="J420" s="11">
        <v>7.57</v>
      </c>
      <c r="K420" s="11"/>
      <c r="L420" s="11">
        <v>8.99</v>
      </c>
      <c r="M420" s="11">
        <v>7.0000000000000001E-3</v>
      </c>
      <c r="N420" s="11">
        <v>2.2999999999999998</v>
      </c>
      <c r="O420" s="1">
        <v>120.59</v>
      </c>
      <c r="P420" s="1">
        <f>O420/E420</f>
        <v>5.0245833333333332</v>
      </c>
    </row>
    <row r="421" spans="1:16">
      <c r="A421" s="9" t="s">
        <v>1000</v>
      </c>
      <c r="B421" s="9" t="s">
        <v>1001</v>
      </c>
      <c r="C421" s="9" t="s">
        <v>224</v>
      </c>
      <c r="D421" s="10"/>
      <c r="E421" s="9">
        <v>12</v>
      </c>
      <c r="F421" s="11">
        <v>5.13</v>
      </c>
      <c r="G421" s="11">
        <v>3</v>
      </c>
      <c r="H421" s="11">
        <v>3</v>
      </c>
      <c r="I421" s="11">
        <v>3</v>
      </c>
      <c r="J421" s="11">
        <v>12.5</v>
      </c>
      <c r="K421" s="11">
        <v>9.5</v>
      </c>
      <c r="L421" s="11">
        <v>5.75</v>
      </c>
      <c r="M421" s="11"/>
      <c r="N421" s="11">
        <v>7</v>
      </c>
      <c r="O421" s="1">
        <v>48.883485</v>
      </c>
      <c r="P421" s="1">
        <f>O421/E421</f>
        <v>4.0736237500000003</v>
      </c>
    </row>
    <row r="422" spans="1:16">
      <c r="A422" s="9" t="s">
        <v>664</v>
      </c>
      <c r="B422" s="9" t="s">
        <v>665</v>
      </c>
      <c r="C422" s="9" t="s">
        <v>224</v>
      </c>
      <c r="D422" s="10"/>
      <c r="E422" s="9">
        <v>12</v>
      </c>
      <c r="F422" s="11">
        <v>5.19</v>
      </c>
      <c r="G422" s="11">
        <v>4.25</v>
      </c>
      <c r="H422" s="11">
        <v>3</v>
      </c>
      <c r="I422" s="11">
        <v>3</v>
      </c>
      <c r="J422" s="11">
        <v>15.5</v>
      </c>
      <c r="K422" s="11">
        <v>12</v>
      </c>
      <c r="L422" s="11">
        <v>5.5</v>
      </c>
      <c r="M422" s="11">
        <v>1.2999999999999999E-2</v>
      </c>
      <c r="N422" s="11">
        <v>13</v>
      </c>
      <c r="O422" s="1">
        <v>110.42399999999999</v>
      </c>
      <c r="P422" s="1">
        <f>O422/E422</f>
        <v>9.202</v>
      </c>
    </row>
    <row r="423" spans="1:16">
      <c r="A423" s="9" t="s">
        <v>761</v>
      </c>
      <c r="B423" s="9" t="s">
        <v>762</v>
      </c>
      <c r="C423" s="9" t="s">
        <v>763</v>
      </c>
      <c r="D423" s="10">
        <v>5060020697845</v>
      </c>
      <c r="E423" s="9">
        <v>12</v>
      </c>
      <c r="F423" s="11">
        <v>5.12</v>
      </c>
      <c r="G423" s="11">
        <v>3.15</v>
      </c>
      <c r="H423" s="11">
        <v>3</v>
      </c>
      <c r="I423" s="11"/>
      <c r="J423" s="11">
        <v>7.68</v>
      </c>
      <c r="K423" s="11">
        <v>17.5</v>
      </c>
      <c r="L423" s="11">
        <v>6.5</v>
      </c>
      <c r="M423" s="11">
        <v>4.0000000000000001E-3</v>
      </c>
      <c r="N423" s="11">
        <v>26.32</v>
      </c>
      <c r="O423" s="1">
        <v>111.71929824561403</v>
      </c>
      <c r="P423" s="1">
        <f>O423/E423</f>
        <v>9.3099415204678362</v>
      </c>
    </row>
    <row r="424" spans="1:16">
      <c r="A424" s="9" t="s">
        <v>782</v>
      </c>
      <c r="B424" s="9" t="s">
        <v>783</v>
      </c>
      <c r="C424" s="9" t="s">
        <v>784</v>
      </c>
      <c r="D424" s="10">
        <v>3800864031304</v>
      </c>
      <c r="E424" s="9">
        <v>12</v>
      </c>
      <c r="F424" s="11">
        <v>4.53</v>
      </c>
      <c r="G424" s="11">
        <v>4.72</v>
      </c>
      <c r="H424" s="11">
        <v>3.2050000000000001</v>
      </c>
      <c r="I424" s="11">
        <v>3.1102363200000003</v>
      </c>
      <c r="J424" s="11">
        <v>10.55</v>
      </c>
      <c r="K424" s="11">
        <v>14.015748480000001</v>
      </c>
      <c r="L424" s="11">
        <v>4.21</v>
      </c>
      <c r="M424" s="11">
        <v>3.1E-2</v>
      </c>
      <c r="N424" s="11">
        <v>2.4300000000000002</v>
      </c>
      <c r="O424" s="1">
        <v>93.969540000000009</v>
      </c>
      <c r="P424" s="1">
        <f>O424/E424</f>
        <v>7.8307950000000011</v>
      </c>
    </row>
    <row r="425" spans="1:16">
      <c r="A425" s="9" t="s">
        <v>786</v>
      </c>
      <c r="B425" s="9" t="s">
        <v>787</v>
      </c>
      <c r="C425" s="9" t="s">
        <v>788</v>
      </c>
      <c r="D425" s="10">
        <v>8435420323392</v>
      </c>
      <c r="E425" s="9">
        <v>6</v>
      </c>
      <c r="F425" s="11">
        <v>6.9</v>
      </c>
      <c r="G425" s="11">
        <v>2.13</v>
      </c>
      <c r="H425" s="11">
        <v>2.5</v>
      </c>
      <c r="I425" s="11">
        <v>3</v>
      </c>
      <c r="J425" s="11">
        <v>10.59</v>
      </c>
      <c r="K425" s="11">
        <v>7.1653545599999999</v>
      </c>
      <c r="L425" s="11">
        <v>7.68</v>
      </c>
      <c r="M425" s="11">
        <v>0.01</v>
      </c>
      <c r="N425" s="11"/>
      <c r="O425" s="1">
        <v>51.242835000000007</v>
      </c>
      <c r="P425" s="1">
        <f>O425/E425</f>
        <v>8.5404725000000017</v>
      </c>
    </row>
    <row r="426" spans="1:16">
      <c r="A426" s="9" t="s">
        <v>791</v>
      </c>
      <c r="B426" s="9" t="s">
        <v>792</v>
      </c>
      <c r="C426" s="9" t="s">
        <v>793</v>
      </c>
      <c r="D426" s="10">
        <v>8435420323026</v>
      </c>
      <c r="E426" s="9">
        <v>6</v>
      </c>
      <c r="F426" s="11">
        <v>6.5</v>
      </c>
      <c r="G426" s="11">
        <v>2.5</v>
      </c>
      <c r="H426" s="11">
        <v>2.5</v>
      </c>
      <c r="I426" s="11"/>
      <c r="J426" s="11">
        <v>7.8</v>
      </c>
      <c r="K426" s="11">
        <v>5.3149608000000006</v>
      </c>
      <c r="L426" s="11">
        <v>6.91</v>
      </c>
      <c r="M426" s="11">
        <v>5.0000000000000001E-3</v>
      </c>
      <c r="N426" s="11"/>
      <c r="O426" s="1">
        <v>46.344374999999999</v>
      </c>
      <c r="P426" s="1">
        <f>O426/E426</f>
        <v>7.7240624999999996</v>
      </c>
    </row>
    <row r="427" spans="1:16">
      <c r="A427" s="9" t="s">
        <v>794</v>
      </c>
      <c r="B427" s="9" t="s">
        <v>795</v>
      </c>
      <c r="C427" s="9" t="s">
        <v>796</v>
      </c>
      <c r="D427" s="10">
        <v>5060020671753</v>
      </c>
      <c r="E427" s="9">
        <v>12</v>
      </c>
      <c r="F427" s="11">
        <v>4.8</v>
      </c>
      <c r="G427" s="11">
        <v>3.5</v>
      </c>
      <c r="H427" s="11">
        <v>3.5</v>
      </c>
      <c r="I427" s="11">
        <v>2.8</v>
      </c>
      <c r="J427" s="11">
        <v>10.83</v>
      </c>
      <c r="K427" s="11">
        <v>3.2</v>
      </c>
      <c r="L427" s="11">
        <v>1.38</v>
      </c>
      <c r="M427" s="11">
        <v>1E-3</v>
      </c>
      <c r="N427" s="11">
        <v>8.3800000000000008</v>
      </c>
      <c r="O427" s="1">
        <v>339.87479999999999</v>
      </c>
      <c r="P427" s="1">
        <f>O427/E427</f>
        <v>28.322900000000001</v>
      </c>
    </row>
    <row r="428" spans="1:16">
      <c r="A428" s="9" t="s">
        <v>805</v>
      </c>
      <c r="B428" s="9" t="s">
        <v>806</v>
      </c>
      <c r="C428" s="9" t="s">
        <v>796</v>
      </c>
      <c r="D428" s="10">
        <v>810094874766</v>
      </c>
      <c r="E428" s="9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">
        <v>339.87</v>
      </c>
      <c r="P428" s="1">
        <f>O428/E428</f>
        <v>28.322500000000002</v>
      </c>
    </row>
    <row r="429" spans="1:16">
      <c r="A429" s="9" t="s">
        <v>803</v>
      </c>
      <c r="B429" s="9" t="s">
        <v>804</v>
      </c>
      <c r="C429" s="9" t="s">
        <v>796</v>
      </c>
      <c r="D429" s="10">
        <v>5060020671777</v>
      </c>
      <c r="E429" s="9">
        <v>12</v>
      </c>
      <c r="F429" s="11"/>
      <c r="G429" s="11">
        <v>9.0551183999999996</v>
      </c>
      <c r="H429" s="11"/>
      <c r="I429" s="11"/>
      <c r="J429" s="11">
        <v>10.63</v>
      </c>
      <c r="K429" s="11">
        <v>2.613</v>
      </c>
      <c r="L429" s="11">
        <v>0.98</v>
      </c>
      <c r="M429" s="11">
        <v>1E-3</v>
      </c>
      <c r="N429" s="11"/>
      <c r="O429" s="1">
        <v>377.68770000000001</v>
      </c>
      <c r="P429" s="1">
        <f>O429/E429</f>
        <v>31.473974999999999</v>
      </c>
    </row>
    <row r="430" spans="1:16">
      <c r="A430" s="9" t="s">
        <v>801</v>
      </c>
      <c r="B430" s="9" t="s">
        <v>802</v>
      </c>
      <c r="C430" s="9" t="s">
        <v>796</v>
      </c>
      <c r="D430" s="10">
        <v>5060020676543</v>
      </c>
      <c r="E430" s="9">
        <v>12</v>
      </c>
      <c r="F430" s="11"/>
      <c r="G430" s="11">
        <v>9.0551183999999996</v>
      </c>
      <c r="H430" s="11"/>
      <c r="I430" s="11"/>
      <c r="J430" s="11">
        <v>10.83</v>
      </c>
      <c r="K430" s="11">
        <v>3.2</v>
      </c>
      <c r="L430" s="11">
        <v>1.57</v>
      </c>
      <c r="M430" s="11">
        <v>1E-3</v>
      </c>
      <c r="N430" s="11"/>
      <c r="O430" s="1">
        <v>339.87</v>
      </c>
      <c r="P430" s="1">
        <f>O430/E430</f>
        <v>28.322500000000002</v>
      </c>
    </row>
    <row r="431" spans="1:16">
      <c r="A431" s="9" t="s">
        <v>799</v>
      </c>
      <c r="B431" s="9" t="s">
        <v>800</v>
      </c>
      <c r="C431" s="9" t="s">
        <v>796</v>
      </c>
      <c r="D431" s="10">
        <v>5060020676550</v>
      </c>
      <c r="E431" s="9">
        <v>12</v>
      </c>
      <c r="F431" s="11">
        <v>5.13</v>
      </c>
      <c r="G431" s="11">
        <v>3</v>
      </c>
      <c r="H431" s="11">
        <v>3</v>
      </c>
      <c r="I431" s="11">
        <v>3</v>
      </c>
      <c r="J431" s="11">
        <v>10.63</v>
      </c>
      <c r="K431" s="11">
        <v>3.6503999999999999</v>
      </c>
      <c r="L431" s="11">
        <v>1.38</v>
      </c>
      <c r="M431" s="11">
        <v>1E-3</v>
      </c>
      <c r="N431" s="11">
        <v>53</v>
      </c>
      <c r="O431" s="1">
        <v>339.87</v>
      </c>
      <c r="P431" s="1">
        <f>O431/E431</f>
        <v>28.322500000000002</v>
      </c>
    </row>
    <row r="432" spans="1:16">
      <c r="A432" s="9" t="s">
        <v>797</v>
      </c>
      <c r="B432" s="9" t="s">
        <v>798</v>
      </c>
      <c r="C432" s="9" t="s">
        <v>796</v>
      </c>
      <c r="D432" s="10">
        <v>5060020676567</v>
      </c>
      <c r="E432" s="9">
        <v>12</v>
      </c>
      <c r="F432" s="11">
        <v>5.19</v>
      </c>
      <c r="G432" s="11">
        <v>4.3</v>
      </c>
      <c r="H432" s="11">
        <v>3</v>
      </c>
      <c r="I432" s="11">
        <v>3</v>
      </c>
      <c r="J432" s="11">
        <v>11.02</v>
      </c>
      <c r="K432" s="11">
        <v>3.6503999999999999</v>
      </c>
      <c r="L432" s="11">
        <v>1.38</v>
      </c>
      <c r="M432" s="11">
        <v>1E-3</v>
      </c>
      <c r="N432" s="11">
        <v>47</v>
      </c>
      <c r="O432" s="1">
        <v>339.87</v>
      </c>
      <c r="P432" s="1">
        <f>O432/E432</f>
        <v>28.322500000000002</v>
      </c>
    </row>
    <row r="433" spans="1:16">
      <c r="A433" s="9" t="s">
        <v>812</v>
      </c>
      <c r="B433" s="9" t="s">
        <v>813</v>
      </c>
      <c r="C433" s="9" t="s">
        <v>809</v>
      </c>
      <c r="D433" s="10">
        <v>840438127890</v>
      </c>
      <c r="E433" s="9">
        <v>16</v>
      </c>
      <c r="F433" s="11">
        <v>6.5</v>
      </c>
      <c r="G433" s="11">
        <v>3.5</v>
      </c>
      <c r="H433" s="11">
        <v>3.5</v>
      </c>
      <c r="I433" s="11">
        <v>3</v>
      </c>
      <c r="J433" s="11">
        <v>16</v>
      </c>
      <c r="K433" s="11">
        <v>8</v>
      </c>
      <c r="L433" s="11">
        <v>15</v>
      </c>
      <c r="M433" s="11">
        <v>3.1E-2</v>
      </c>
      <c r="N433" s="11">
        <v>7.1</v>
      </c>
      <c r="O433" s="1">
        <v>322.67839999999995</v>
      </c>
      <c r="P433" s="1">
        <f>O433/E433</f>
        <v>20.167399999999997</v>
      </c>
    </row>
    <row r="434" spans="1:16">
      <c r="A434" s="9" t="s">
        <v>810</v>
      </c>
      <c r="B434" s="9" t="s">
        <v>811</v>
      </c>
      <c r="C434" s="9" t="s">
        <v>809</v>
      </c>
      <c r="D434" s="10">
        <v>840438127913</v>
      </c>
      <c r="E434" s="9">
        <v>16</v>
      </c>
      <c r="F434" s="11">
        <v>5.12</v>
      </c>
      <c r="G434" s="11">
        <v>2.81</v>
      </c>
      <c r="H434" s="11">
        <v>3.25</v>
      </c>
      <c r="I434" s="11">
        <v>2.25</v>
      </c>
      <c r="J434" s="11">
        <v>15</v>
      </c>
      <c r="K434" s="11">
        <v>8</v>
      </c>
      <c r="L434" s="11">
        <v>10</v>
      </c>
      <c r="M434" s="11">
        <v>0.02</v>
      </c>
      <c r="N434" s="11">
        <v>5.3</v>
      </c>
      <c r="O434" s="1">
        <v>297.464</v>
      </c>
      <c r="P434" s="1">
        <f>O434/E434</f>
        <v>18.5915</v>
      </c>
    </row>
    <row r="435" spans="1:16">
      <c r="A435" s="9" t="s">
        <v>814</v>
      </c>
      <c r="B435" s="9" t="s">
        <v>815</v>
      </c>
      <c r="C435" s="9" t="s">
        <v>809</v>
      </c>
      <c r="D435" s="10">
        <v>840438127920</v>
      </c>
      <c r="E435" s="9">
        <v>16</v>
      </c>
      <c r="F435" s="11">
        <v>9.11</v>
      </c>
      <c r="G435" s="11">
        <v>2.5059999999999998</v>
      </c>
      <c r="H435" s="11">
        <v>3.5</v>
      </c>
      <c r="I435" s="11">
        <v>2.25</v>
      </c>
      <c r="J435" s="11">
        <v>15</v>
      </c>
      <c r="K435" s="11">
        <v>8</v>
      </c>
      <c r="L435" s="11">
        <v>12</v>
      </c>
      <c r="M435" s="11">
        <v>2.4E-2</v>
      </c>
      <c r="N435" s="11">
        <v>2.56</v>
      </c>
      <c r="O435" s="1">
        <v>297.464</v>
      </c>
      <c r="P435" s="1">
        <f>O435/E435</f>
        <v>18.5915</v>
      </c>
    </row>
    <row r="436" spans="1:16">
      <c r="A436" s="9" t="s">
        <v>807</v>
      </c>
      <c r="B436" s="9" t="s">
        <v>808</v>
      </c>
      <c r="C436" s="9" t="s">
        <v>809</v>
      </c>
      <c r="D436" s="10">
        <v>840438127944</v>
      </c>
      <c r="E436" s="9">
        <v>16</v>
      </c>
      <c r="F436" s="11">
        <v>4.25</v>
      </c>
      <c r="G436" s="11">
        <v>4.75</v>
      </c>
      <c r="H436" s="11">
        <v>4.75</v>
      </c>
      <c r="I436" s="11">
        <v>3</v>
      </c>
      <c r="J436" s="11">
        <v>21</v>
      </c>
      <c r="K436" s="11">
        <v>12</v>
      </c>
      <c r="L436" s="11">
        <v>10</v>
      </c>
      <c r="M436" s="11">
        <v>4.1000000000000002E-2</v>
      </c>
      <c r="N436" s="11"/>
      <c r="O436" s="1">
        <v>322.67839999999995</v>
      </c>
      <c r="P436" s="1">
        <f>O436/E436</f>
        <v>20.167399999999997</v>
      </c>
    </row>
    <row r="437" spans="1:16">
      <c r="A437" s="9" t="s">
        <v>823</v>
      </c>
      <c r="B437" s="9" t="s">
        <v>824</v>
      </c>
      <c r="C437" s="9" t="s">
        <v>820</v>
      </c>
      <c r="D437" s="10"/>
      <c r="E437" s="9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">
        <v>111.72</v>
      </c>
      <c r="P437" s="1">
        <f>O437/E437</f>
        <v>9.31</v>
      </c>
    </row>
    <row r="438" spans="1:16">
      <c r="A438" s="9" t="s">
        <v>831</v>
      </c>
      <c r="B438" s="9" t="s">
        <v>832</v>
      </c>
      <c r="C438" s="9" t="s">
        <v>820</v>
      </c>
      <c r="D438" s="10"/>
      <c r="E438" s="9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">
        <v>293.33333333333337</v>
      </c>
      <c r="P438" s="1">
        <f>O438/E438</f>
        <v>24.444444444444446</v>
      </c>
    </row>
    <row r="439" spans="1:16">
      <c r="A439" s="9" t="s">
        <v>825</v>
      </c>
      <c r="B439" s="9" t="s">
        <v>826</v>
      </c>
      <c r="C439" s="9" t="s">
        <v>820</v>
      </c>
      <c r="D439" s="10">
        <v>720201257538</v>
      </c>
      <c r="E439" s="9">
        <v>12</v>
      </c>
      <c r="F439" s="11">
        <v>8.7899999999999991</v>
      </c>
      <c r="G439" s="11">
        <v>4.3499999999999996</v>
      </c>
      <c r="H439" s="11">
        <v>6</v>
      </c>
      <c r="I439" s="11"/>
      <c r="J439" s="11">
        <v>9.17</v>
      </c>
      <c r="K439" s="11">
        <v>9.6062992125599997</v>
      </c>
      <c r="L439" s="11">
        <v>10.36</v>
      </c>
      <c r="M439" s="11">
        <v>1.4999999999999999E-2</v>
      </c>
      <c r="N439" s="11">
        <v>11.28</v>
      </c>
      <c r="O439" s="1">
        <v>135.9</v>
      </c>
      <c r="P439" s="1">
        <f>O439/E439</f>
        <v>11.325000000000001</v>
      </c>
    </row>
    <row r="440" spans="1:16">
      <c r="A440" s="9" t="s">
        <v>818</v>
      </c>
      <c r="B440" s="9" t="s">
        <v>819</v>
      </c>
      <c r="C440" s="9" t="s">
        <v>820</v>
      </c>
      <c r="D440" s="10">
        <v>720201257859</v>
      </c>
      <c r="E440" s="9">
        <v>12</v>
      </c>
      <c r="F440" s="11">
        <v>8.8699999999999992</v>
      </c>
      <c r="G440" s="11">
        <v>3.94</v>
      </c>
      <c r="H440" s="11">
        <v>2.78</v>
      </c>
      <c r="I440" s="11"/>
      <c r="J440" s="11">
        <v>12.25</v>
      </c>
      <c r="K440" s="11">
        <v>6.9291338582399993</v>
      </c>
      <c r="L440" s="11">
        <v>9.1349999999999998</v>
      </c>
      <c r="M440" s="11">
        <v>5.0999999999999997E-2</v>
      </c>
      <c r="N440" s="11">
        <v>8.5399999999999991</v>
      </c>
      <c r="O440" s="1">
        <v>129.89907000000002</v>
      </c>
      <c r="P440" s="1">
        <f>O440/E440</f>
        <v>10.824922500000001</v>
      </c>
    </row>
    <row r="441" spans="1:16">
      <c r="A441" s="9" t="s">
        <v>829</v>
      </c>
      <c r="B441" s="9" t="s">
        <v>830</v>
      </c>
      <c r="C441" s="9" t="s">
        <v>820</v>
      </c>
      <c r="D441" s="10"/>
      <c r="E441" s="9">
        <v>12</v>
      </c>
      <c r="F441" s="11">
        <v>7.16</v>
      </c>
      <c r="G441" s="11">
        <v>2.68</v>
      </c>
      <c r="H441" s="11">
        <v>2.64</v>
      </c>
      <c r="I441" s="11"/>
      <c r="J441" s="11">
        <v>9.9</v>
      </c>
      <c r="K441" s="11">
        <v>6.5354330708399999</v>
      </c>
      <c r="L441" s="11">
        <v>7.19</v>
      </c>
      <c r="M441" s="11">
        <v>8.0000000000000002E-3</v>
      </c>
      <c r="N441" s="11">
        <v>3</v>
      </c>
      <c r="O441" s="1">
        <v>121.32676500000001</v>
      </c>
      <c r="P441" s="1">
        <f>O441/E441</f>
        <v>10.110563750000001</v>
      </c>
    </row>
    <row r="442" spans="1:16">
      <c r="A442" s="9" t="s">
        <v>821</v>
      </c>
      <c r="B442" s="9" t="s">
        <v>822</v>
      </c>
      <c r="C442" s="9" t="s">
        <v>820</v>
      </c>
      <c r="D442" s="10">
        <v>720201258856</v>
      </c>
      <c r="E442" s="9">
        <v>12</v>
      </c>
      <c r="F442" s="11">
        <v>8.61</v>
      </c>
      <c r="G442" s="11">
        <v>4.25</v>
      </c>
      <c r="H442" s="11">
        <v>4</v>
      </c>
      <c r="I442" s="11"/>
      <c r="J442" s="11"/>
      <c r="K442" s="11">
        <v>7.2047244094199989</v>
      </c>
      <c r="L442" s="11"/>
      <c r="M442" s="11"/>
      <c r="N442" s="11"/>
      <c r="O442" s="1">
        <v>135.9</v>
      </c>
      <c r="P442" s="1">
        <f>O442/E442</f>
        <v>11.325000000000001</v>
      </c>
    </row>
    <row r="443" spans="1:16">
      <c r="A443" s="9" t="s">
        <v>827</v>
      </c>
      <c r="B443" s="9" t="s">
        <v>828</v>
      </c>
      <c r="C443" s="9" t="s">
        <v>820</v>
      </c>
      <c r="D443" s="10"/>
      <c r="E443" s="9">
        <v>1</v>
      </c>
      <c r="F443" s="11">
        <v>4.07</v>
      </c>
      <c r="G443" s="11">
        <v>3.41</v>
      </c>
      <c r="H443" s="11">
        <v>3.05</v>
      </c>
      <c r="I443" s="11"/>
      <c r="J443" s="11">
        <v>10.48</v>
      </c>
      <c r="K443" s="11"/>
      <c r="L443" s="11">
        <v>7.1</v>
      </c>
      <c r="M443" s="11">
        <v>0.02</v>
      </c>
      <c r="N443" s="11">
        <v>11.17</v>
      </c>
      <c r="O443" s="1">
        <v>89.2273</v>
      </c>
      <c r="P443" s="1">
        <f>O443/E443</f>
        <v>89.2273</v>
      </c>
    </row>
    <row r="444" spans="1:16">
      <c r="A444" s="9" t="s">
        <v>836</v>
      </c>
      <c r="B444" s="9" t="s">
        <v>837</v>
      </c>
      <c r="C444" s="9" t="s">
        <v>835</v>
      </c>
      <c r="D444" s="10">
        <v>720201255350</v>
      </c>
      <c r="E444" s="9">
        <v>6</v>
      </c>
      <c r="F444" s="11">
        <v>5</v>
      </c>
      <c r="G444" s="11">
        <v>3.25</v>
      </c>
      <c r="H444" s="11">
        <v>3.25</v>
      </c>
      <c r="I444" s="11">
        <v>2</v>
      </c>
      <c r="J444" s="11">
        <v>10.43</v>
      </c>
      <c r="K444" s="11">
        <v>10.236220472399999</v>
      </c>
      <c r="L444" s="11">
        <v>13.98</v>
      </c>
      <c r="M444" s="11">
        <v>2.4E-2</v>
      </c>
      <c r="N444" s="11"/>
      <c r="O444" s="1">
        <v>815.63</v>
      </c>
      <c r="P444" s="1">
        <f>O444/E444</f>
        <v>135.93833333333333</v>
      </c>
    </row>
    <row r="445" spans="1:16">
      <c r="A445" s="9" t="s">
        <v>833</v>
      </c>
      <c r="B445" s="9" t="s">
        <v>834</v>
      </c>
      <c r="C445" s="9" t="s">
        <v>835</v>
      </c>
      <c r="D445" s="10">
        <v>720201263386</v>
      </c>
      <c r="E445" s="9">
        <v>12</v>
      </c>
      <c r="F445" s="11">
        <v>5</v>
      </c>
      <c r="G445" s="11">
        <v>3.25</v>
      </c>
      <c r="H445" s="11">
        <v>3.25</v>
      </c>
      <c r="I445" s="11">
        <v>2</v>
      </c>
      <c r="J445" s="11">
        <v>11.06</v>
      </c>
      <c r="K445" s="11">
        <v>14.606299212539998</v>
      </c>
      <c r="L445" s="11">
        <v>3.78</v>
      </c>
      <c r="M445" s="11">
        <v>0.01</v>
      </c>
      <c r="N445" s="11"/>
      <c r="O445" s="1">
        <v>175.49</v>
      </c>
      <c r="P445" s="1">
        <f>O445/E445</f>
        <v>14.624166666666667</v>
      </c>
    </row>
    <row r="446" spans="1:16">
      <c r="A446" s="9" t="s">
        <v>839</v>
      </c>
      <c r="B446" s="9" t="s">
        <v>1804</v>
      </c>
      <c r="C446" s="9" t="s">
        <v>838</v>
      </c>
      <c r="D446" s="10">
        <v>5012548504358</v>
      </c>
      <c r="E446" s="9">
        <v>1</v>
      </c>
      <c r="F446" s="11">
        <v>5.6</v>
      </c>
      <c r="G446" s="11">
        <v>4.08</v>
      </c>
      <c r="H446" s="11"/>
      <c r="I446" s="11"/>
      <c r="J446" s="11">
        <v>11.5</v>
      </c>
      <c r="K446" s="11">
        <v>11.4</v>
      </c>
      <c r="L446" s="11">
        <v>18.3</v>
      </c>
      <c r="M446" s="11">
        <v>3.9E-2</v>
      </c>
      <c r="N446" s="11">
        <v>14.38</v>
      </c>
      <c r="O446" s="1">
        <v>96.53540000000001</v>
      </c>
      <c r="P446" s="1">
        <f>O446/E446</f>
        <v>96.53540000000001</v>
      </c>
    </row>
    <row r="447" spans="1:16">
      <c r="A447" s="9" t="s">
        <v>840</v>
      </c>
      <c r="B447" s="9" t="s">
        <v>1805</v>
      </c>
      <c r="C447" s="9" t="s">
        <v>838</v>
      </c>
      <c r="D447" s="10">
        <v>5012548504389</v>
      </c>
      <c r="E447" s="9">
        <v>1</v>
      </c>
      <c r="F447" s="11">
        <v>7.5</v>
      </c>
      <c r="G447" s="11">
        <v>6.5</v>
      </c>
      <c r="H447" s="11"/>
      <c r="I447" s="11"/>
      <c r="J447" s="11">
        <v>17.8</v>
      </c>
      <c r="K447" s="11">
        <v>17.5</v>
      </c>
      <c r="L447" s="11">
        <v>25.2</v>
      </c>
      <c r="M447" s="11">
        <v>0.129</v>
      </c>
      <c r="N447" s="11"/>
      <c r="O447" s="1">
        <v>162.88503</v>
      </c>
      <c r="P447" s="1">
        <f>O447/E447</f>
        <v>162.88503</v>
      </c>
    </row>
    <row r="448" spans="1:16">
      <c r="A448" s="9" t="s">
        <v>980</v>
      </c>
      <c r="B448" s="9" t="s">
        <v>981</v>
      </c>
      <c r="C448" s="9" t="s">
        <v>873</v>
      </c>
      <c r="D448" s="10"/>
      <c r="E448" s="9">
        <v>6</v>
      </c>
      <c r="F448" s="11">
        <v>7.5</v>
      </c>
      <c r="G448" s="11">
        <v>3.75</v>
      </c>
      <c r="H448" s="11">
        <v>3.75</v>
      </c>
      <c r="I448" s="11">
        <v>3</v>
      </c>
      <c r="J448" s="11"/>
      <c r="K448" s="11"/>
      <c r="L448" s="11"/>
      <c r="M448" s="11"/>
      <c r="N448" s="11"/>
      <c r="O448" s="1">
        <v>97.964912280701768</v>
      </c>
      <c r="P448" s="1">
        <f>O448/E448</f>
        <v>16.327485380116961</v>
      </c>
    </row>
    <row r="449" spans="1:16">
      <c r="A449" s="9" t="s">
        <v>976</v>
      </c>
      <c r="B449" s="9" t="s">
        <v>1806</v>
      </c>
      <c r="C449" s="9" t="s">
        <v>873</v>
      </c>
      <c r="D449" s="10"/>
      <c r="E449" s="9">
        <v>12</v>
      </c>
      <c r="F449" s="11">
        <v>2.36</v>
      </c>
      <c r="G449" s="11">
        <v>2.17</v>
      </c>
      <c r="H449" s="11">
        <v>2</v>
      </c>
      <c r="I449" s="11">
        <v>3.5</v>
      </c>
      <c r="J449" s="11">
        <v>27</v>
      </c>
      <c r="K449" s="11">
        <v>8</v>
      </c>
      <c r="L449" s="11">
        <v>35.5</v>
      </c>
      <c r="M449" s="11">
        <v>0.39200000000000002</v>
      </c>
      <c r="N449" s="11">
        <v>5.81</v>
      </c>
      <c r="O449" s="1">
        <v>283.25040000000007</v>
      </c>
      <c r="P449" s="1">
        <f>O449/E449</f>
        <v>23.604200000000006</v>
      </c>
    </row>
    <row r="450" spans="1:16">
      <c r="A450" s="9" t="s">
        <v>973</v>
      </c>
      <c r="B450" s="9" t="s">
        <v>974</v>
      </c>
      <c r="C450" s="9" t="s">
        <v>873</v>
      </c>
      <c r="D450" s="10" t="s">
        <v>975</v>
      </c>
      <c r="E450" s="9">
        <v>18</v>
      </c>
      <c r="F450" s="11">
        <v>2.3199999999999998</v>
      </c>
      <c r="G450" s="11">
        <v>1.337</v>
      </c>
      <c r="H450" s="11">
        <v>1.337</v>
      </c>
      <c r="I450" s="11">
        <v>1.86</v>
      </c>
      <c r="J450" s="11"/>
      <c r="K450" s="11">
        <v>12.2</v>
      </c>
      <c r="L450" s="11"/>
      <c r="M450" s="11"/>
      <c r="N450" s="11">
        <v>16.59</v>
      </c>
      <c r="O450" s="1">
        <v>377.49600000000004</v>
      </c>
      <c r="P450" s="1">
        <f>O450/E450</f>
        <v>20.972000000000001</v>
      </c>
    </row>
    <row r="451" spans="1:16">
      <c r="A451" s="9" t="s">
        <v>962</v>
      </c>
      <c r="B451" s="9" t="s">
        <v>963</v>
      </c>
      <c r="C451" s="9" t="s">
        <v>873</v>
      </c>
      <c r="D451" s="10" t="s">
        <v>964</v>
      </c>
      <c r="E451" s="9">
        <v>16</v>
      </c>
      <c r="F451" s="11">
        <v>5.12</v>
      </c>
      <c r="G451" s="11">
        <v>3.15</v>
      </c>
      <c r="H451" s="11">
        <v>3.25</v>
      </c>
      <c r="I451" s="11">
        <v>4.13</v>
      </c>
      <c r="J451" s="11">
        <v>17.52</v>
      </c>
      <c r="K451" s="11">
        <v>13.58</v>
      </c>
      <c r="L451" s="11">
        <v>7.28</v>
      </c>
      <c r="M451" s="11">
        <v>2.8000000000000001E-2</v>
      </c>
      <c r="N451" s="11">
        <v>24</v>
      </c>
      <c r="O451" s="1">
        <v>277.17868500000003</v>
      </c>
      <c r="P451" s="1">
        <f>O451/E451</f>
        <v>17.323667812500002</v>
      </c>
    </row>
    <row r="452" spans="1:16">
      <c r="A452" s="9" t="s">
        <v>890</v>
      </c>
      <c r="B452" s="9" t="s">
        <v>891</v>
      </c>
      <c r="C452" s="9" t="s">
        <v>873</v>
      </c>
      <c r="D452" s="10" t="s">
        <v>892</v>
      </c>
      <c r="E452" s="9">
        <v>16</v>
      </c>
      <c r="F452" s="11">
        <v>4.1100000000000003</v>
      </c>
      <c r="G452" s="11">
        <v>3.41</v>
      </c>
      <c r="H452" s="11">
        <v>3.05</v>
      </c>
      <c r="I452" s="11">
        <v>4.49</v>
      </c>
      <c r="J452" s="11">
        <v>15.35</v>
      </c>
      <c r="K452" s="11">
        <v>9.84</v>
      </c>
      <c r="L452" s="11">
        <v>11.42</v>
      </c>
      <c r="M452" s="11">
        <v>2.8000000000000001E-2</v>
      </c>
      <c r="N452" s="11">
        <v>11.21</v>
      </c>
      <c r="O452" s="1">
        <v>258.67719298245618</v>
      </c>
      <c r="P452" s="1">
        <f>O452/E452</f>
        <v>16.167324561403511</v>
      </c>
    </row>
    <row r="453" spans="1:16">
      <c r="A453" s="9" t="s">
        <v>950</v>
      </c>
      <c r="B453" s="9" t="s">
        <v>951</v>
      </c>
      <c r="C453" s="9" t="s">
        <v>873</v>
      </c>
      <c r="D453" s="10" t="s">
        <v>952</v>
      </c>
      <c r="E453" s="9">
        <v>16</v>
      </c>
      <c r="F453" s="11">
        <v>4.5</v>
      </c>
      <c r="G453" s="11">
        <v>4.5</v>
      </c>
      <c r="H453" s="11">
        <v>4.5</v>
      </c>
      <c r="I453" s="11">
        <v>4.49</v>
      </c>
      <c r="J453" s="11">
        <v>19.88</v>
      </c>
      <c r="K453" s="11">
        <v>10.24</v>
      </c>
      <c r="L453" s="11">
        <v>10.63</v>
      </c>
      <c r="M453" s="11">
        <v>3.5000000000000003E-2</v>
      </c>
      <c r="N453" s="11"/>
      <c r="O453" s="1">
        <v>226.643655</v>
      </c>
      <c r="P453" s="1">
        <f>O453/E453</f>
        <v>14.1652284375</v>
      </c>
    </row>
    <row r="454" spans="1:16">
      <c r="A454" s="9" t="s">
        <v>959</v>
      </c>
      <c r="B454" s="9" t="s">
        <v>960</v>
      </c>
      <c r="C454" s="9" t="s">
        <v>873</v>
      </c>
      <c r="D454" s="10" t="s">
        <v>961</v>
      </c>
      <c r="E454" s="9">
        <v>16</v>
      </c>
      <c r="F454" s="11">
        <v>3.94</v>
      </c>
      <c r="G454" s="11">
        <v>3.19</v>
      </c>
      <c r="H454" s="11">
        <v>3</v>
      </c>
      <c r="I454" s="11">
        <v>4.25</v>
      </c>
      <c r="J454" s="11">
        <v>18.5</v>
      </c>
      <c r="K454" s="11">
        <v>9.5</v>
      </c>
      <c r="L454" s="11">
        <v>12</v>
      </c>
      <c r="M454" s="11">
        <v>3.5000000000000003E-2</v>
      </c>
      <c r="N454" s="11">
        <v>20.100000000000001</v>
      </c>
      <c r="O454" s="1">
        <v>251.48424000000003</v>
      </c>
      <c r="P454" s="1">
        <f>O454/E454</f>
        <v>15.717765000000002</v>
      </c>
    </row>
    <row r="455" spans="1:16">
      <c r="A455" s="9" t="s">
        <v>911</v>
      </c>
      <c r="B455" s="9" t="s">
        <v>912</v>
      </c>
      <c r="C455" s="9" t="s">
        <v>873</v>
      </c>
      <c r="D455" s="10" t="s">
        <v>913</v>
      </c>
      <c r="E455" s="9">
        <v>16</v>
      </c>
      <c r="F455" s="11">
        <v>4.25</v>
      </c>
      <c r="G455" s="11">
        <v>4.75</v>
      </c>
      <c r="H455" s="11">
        <v>4.75</v>
      </c>
      <c r="I455" s="11">
        <v>3</v>
      </c>
      <c r="J455" s="11">
        <v>16.93</v>
      </c>
      <c r="K455" s="11">
        <v>16.93</v>
      </c>
      <c r="L455" s="11">
        <v>8.07</v>
      </c>
      <c r="M455" s="11">
        <v>3.7999999999999999E-2</v>
      </c>
      <c r="N455" s="11">
        <v>18</v>
      </c>
      <c r="O455" s="1">
        <v>298.66666666666669</v>
      </c>
      <c r="P455" s="1">
        <f>O455/E455</f>
        <v>18.666666666666668</v>
      </c>
    </row>
    <row r="456" spans="1:16">
      <c r="A456" s="9" t="s">
        <v>905</v>
      </c>
      <c r="B456" s="9" t="s">
        <v>906</v>
      </c>
      <c r="C456" s="9" t="s">
        <v>873</v>
      </c>
      <c r="D456" s="10" t="s">
        <v>907</v>
      </c>
      <c r="E456" s="9">
        <v>16</v>
      </c>
      <c r="F456" s="11">
        <v>7.79</v>
      </c>
      <c r="G456" s="11">
        <v>3.44</v>
      </c>
      <c r="H456" s="11">
        <v>3.44</v>
      </c>
      <c r="I456" s="11">
        <v>2.6</v>
      </c>
      <c r="J456" s="11">
        <v>11.81</v>
      </c>
      <c r="K456" s="11">
        <v>11.81</v>
      </c>
      <c r="L456" s="11">
        <v>8.4600000000000009</v>
      </c>
      <c r="M456" s="11">
        <v>1.9E-2</v>
      </c>
      <c r="N456" s="11">
        <v>3.18</v>
      </c>
      <c r="O456" s="1">
        <v>231.27247500000001</v>
      </c>
      <c r="P456" s="1">
        <f>O456/E456</f>
        <v>14.454529687500001</v>
      </c>
    </row>
    <row r="457" spans="1:16">
      <c r="A457" s="9" t="s">
        <v>908</v>
      </c>
      <c r="B457" s="9" t="s">
        <v>909</v>
      </c>
      <c r="C457" s="9" t="s">
        <v>873</v>
      </c>
      <c r="D457" s="10" t="s">
        <v>910</v>
      </c>
      <c r="E457" s="9">
        <v>16</v>
      </c>
      <c r="F457" s="11">
        <v>5.5</v>
      </c>
      <c r="G457" s="11">
        <v>3.5</v>
      </c>
      <c r="H457" s="11">
        <v>3.5</v>
      </c>
      <c r="I457" s="11">
        <v>3.46</v>
      </c>
      <c r="J457" s="11">
        <v>15.16</v>
      </c>
      <c r="K457" s="11">
        <v>15.16</v>
      </c>
      <c r="L457" s="11">
        <v>7.09</v>
      </c>
      <c r="M457" s="11">
        <v>2.7E-2</v>
      </c>
      <c r="N457" s="11"/>
      <c r="O457" s="1">
        <v>231.27247500000001</v>
      </c>
      <c r="P457" s="1">
        <f>O457/E457</f>
        <v>14.454529687500001</v>
      </c>
    </row>
    <row r="458" spans="1:16">
      <c r="A458" s="9" t="s">
        <v>936</v>
      </c>
      <c r="B458" s="9" t="s">
        <v>937</v>
      </c>
      <c r="C458" s="9" t="s">
        <v>873</v>
      </c>
      <c r="D458" s="10" t="s">
        <v>938</v>
      </c>
      <c r="E458" s="9">
        <v>4</v>
      </c>
      <c r="F458" s="11">
        <v>6.74</v>
      </c>
      <c r="G458" s="11">
        <v>4.54</v>
      </c>
      <c r="H458" s="11">
        <v>3.94</v>
      </c>
      <c r="I458" s="11">
        <v>4.76</v>
      </c>
      <c r="J458" s="11">
        <v>11.02</v>
      </c>
      <c r="K458" s="11">
        <v>11.02</v>
      </c>
      <c r="L458" s="11">
        <v>11.22</v>
      </c>
      <c r="M458" s="11">
        <v>2.1999999999999999E-2</v>
      </c>
      <c r="N458" s="11">
        <v>5.58</v>
      </c>
      <c r="O458" s="1">
        <v>305.10643274853805</v>
      </c>
      <c r="P458" s="1">
        <f>O458/E458</f>
        <v>76.276608187134514</v>
      </c>
    </row>
    <row r="459" spans="1:16">
      <c r="A459" s="9" t="s">
        <v>939</v>
      </c>
      <c r="B459" s="9" t="s">
        <v>940</v>
      </c>
      <c r="C459" s="9" t="s">
        <v>873</v>
      </c>
      <c r="D459" s="10" t="s">
        <v>941</v>
      </c>
      <c r="E459" s="9">
        <v>4</v>
      </c>
      <c r="F459" s="11">
        <v>4.68</v>
      </c>
      <c r="G459" s="11">
        <v>3.25</v>
      </c>
      <c r="H459" s="11">
        <v>2.4300000000000002</v>
      </c>
      <c r="I459" s="11">
        <v>1.1000000000000001</v>
      </c>
      <c r="J459" s="11">
        <v>12.99</v>
      </c>
      <c r="K459" s="11">
        <v>9.06</v>
      </c>
      <c r="L459" s="11">
        <v>10</v>
      </c>
      <c r="M459" s="11">
        <v>1.9E-2</v>
      </c>
      <c r="N459" s="11">
        <v>8</v>
      </c>
      <c r="O459" s="1">
        <v>196.30409356725147</v>
      </c>
      <c r="P459" s="1">
        <f>O459/E459</f>
        <v>49.076023391812868</v>
      </c>
    </row>
    <row r="460" spans="1:16">
      <c r="A460" s="9" t="s">
        <v>887</v>
      </c>
      <c r="B460" s="9" t="s">
        <v>888</v>
      </c>
      <c r="C460" s="9" t="s">
        <v>873</v>
      </c>
      <c r="D460" s="10" t="s">
        <v>889</v>
      </c>
      <c r="E460" s="9">
        <v>16</v>
      </c>
      <c r="F460" s="11">
        <v>3.75</v>
      </c>
      <c r="G460" s="11">
        <v>3.25</v>
      </c>
      <c r="H460" s="11">
        <v>3.25</v>
      </c>
      <c r="I460" s="11">
        <v>2.99</v>
      </c>
      <c r="J460" s="11">
        <v>14.76</v>
      </c>
      <c r="K460" s="11">
        <v>7.48</v>
      </c>
      <c r="L460" s="11">
        <v>8.98</v>
      </c>
      <c r="M460" s="11">
        <v>1.6E-2</v>
      </c>
      <c r="N460" s="11"/>
      <c r="O460" s="1">
        <v>214.318432</v>
      </c>
      <c r="P460" s="1">
        <f>O460/E460</f>
        <v>13.394902</v>
      </c>
    </row>
    <row r="461" spans="1:16">
      <c r="A461" s="9" t="s">
        <v>884</v>
      </c>
      <c r="B461" s="9" t="s">
        <v>885</v>
      </c>
      <c r="C461" s="9" t="s">
        <v>873</v>
      </c>
      <c r="D461" s="10" t="s">
        <v>886</v>
      </c>
      <c r="E461" s="9">
        <v>16</v>
      </c>
      <c r="F461" s="11">
        <v>6.51</v>
      </c>
      <c r="G461" s="11">
        <v>2.34</v>
      </c>
      <c r="H461" s="11">
        <v>2.34</v>
      </c>
      <c r="I461" s="11">
        <v>3.23</v>
      </c>
      <c r="J461" s="11">
        <v>14.76</v>
      </c>
      <c r="K461" s="11">
        <v>7.48</v>
      </c>
      <c r="L461" s="11">
        <v>8.98</v>
      </c>
      <c r="M461" s="11">
        <v>1.6E-2</v>
      </c>
      <c r="N461" s="11">
        <v>7.8</v>
      </c>
      <c r="O461" s="1">
        <v>223.81286549707605</v>
      </c>
      <c r="P461" s="1">
        <f>O461/E461</f>
        <v>13.988304093567253</v>
      </c>
    </row>
    <row r="462" spans="1:16">
      <c r="A462" s="9" t="s">
        <v>902</v>
      </c>
      <c r="B462" s="9" t="s">
        <v>903</v>
      </c>
      <c r="C462" s="9" t="s">
        <v>873</v>
      </c>
      <c r="D462" s="10" t="s">
        <v>904</v>
      </c>
      <c r="E462" s="9">
        <v>16</v>
      </c>
      <c r="F462" s="11">
        <v>8.2230000000000008</v>
      </c>
      <c r="G462" s="11">
        <v>4.3499999999999996</v>
      </c>
      <c r="H462" s="11">
        <v>3</v>
      </c>
      <c r="I462" s="11">
        <v>2.88</v>
      </c>
      <c r="J462" s="11">
        <v>13.78</v>
      </c>
      <c r="K462" s="11">
        <v>7.48</v>
      </c>
      <c r="L462" s="11">
        <v>12.99</v>
      </c>
      <c r="M462" s="11">
        <v>2.1999999999999999E-2</v>
      </c>
      <c r="N462" s="11">
        <v>11.32</v>
      </c>
      <c r="O462" s="1">
        <v>254.82103500000005</v>
      </c>
      <c r="P462" s="1">
        <f>O462/E462</f>
        <v>15.926314687500003</v>
      </c>
    </row>
    <row r="463" spans="1:16">
      <c r="A463" s="9" t="s">
        <v>896</v>
      </c>
      <c r="B463" s="9" t="s">
        <v>897</v>
      </c>
      <c r="C463" s="9" t="s">
        <v>873</v>
      </c>
      <c r="D463" s="10" t="s">
        <v>898</v>
      </c>
      <c r="E463" s="9">
        <v>16</v>
      </c>
      <c r="F463" s="11">
        <v>8.91</v>
      </c>
      <c r="G463" s="11">
        <v>3.94</v>
      </c>
      <c r="H463" s="11">
        <v>2.86</v>
      </c>
      <c r="I463" s="11">
        <v>3.11</v>
      </c>
      <c r="J463" s="11">
        <v>14.57</v>
      </c>
      <c r="K463" s="11">
        <v>14.37</v>
      </c>
      <c r="L463" s="11">
        <v>9.06</v>
      </c>
      <c r="M463" s="11">
        <v>3.1E-2</v>
      </c>
      <c r="N463" s="11">
        <v>8.4939999999999998</v>
      </c>
      <c r="O463" s="1">
        <v>317.04538011695905</v>
      </c>
      <c r="P463" s="1">
        <f>O463/E463</f>
        <v>19.815336257309941</v>
      </c>
    </row>
    <row r="464" spans="1:16">
      <c r="A464" s="9" t="s">
        <v>945</v>
      </c>
      <c r="B464" s="9" t="s">
        <v>1807</v>
      </c>
      <c r="C464" s="9" t="s">
        <v>873</v>
      </c>
      <c r="D464" s="10" t="s">
        <v>946</v>
      </c>
      <c r="E464" s="9">
        <v>32</v>
      </c>
      <c r="F464" s="11">
        <v>5</v>
      </c>
      <c r="G464" s="11">
        <v>3.25</v>
      </c>
      <c r="H464" s="11">
        <v>3.25</v>
      </c>
      <c r="I464" s="11">
        <v>2</v>
      </c>
      <c r="J464" s="11">
        <v>14.17</v>
      </c>
      <c r="K464" s="11">
        <v>13.78</v>
      </c>
      <c r="L464" s="11">
        <v>7.87</v>
      </c>
      <c r="M464" s="11">
        <v>2.5000000000000001E-2</v>
      </c>
      <c r="N464" s="11"/>
      <c r="O464" s="1">
        <v>318.77239766081874</v>
      </c>
      <c r="P464" s="1">
        <f>O464/E464</f>
        <v>9.9616374269005856</v>
      </c>
    </row>
    <row r="465" spans="1:16">
      <c r="A465" s="9" t="s">
        <v>977</v>
      </c>
      <c r="B465" s="9" t="s">
        <v>978</v>
      </c>
      <c r="C465" s="9" t="s">
        <v>873</v>
      </c>
      <c r="D465" s="10" t="s">
        <v>979</v>
      </c>
      <c r="E465" s="9">
        <v>4</v>
      </c>
      <c r="F465" s="11">
        <v>4.53</v>
      </c>
      <c r="G465" s="11">
        <v>4.72</v>
      </c>
      <c r="H465" s="11">
        <v>3.2450000000000001</v>
      </c>
      <c r="I465" s="11">
        <v>3.43</v>
      </c>
      <c r="J465" s="11">
        <v>14</v>
      </c>
      <c r="K465" s="11">
        <v>8.5</v>
      </c>
      <c r="L465" s="11">
        <v>18.600000000000001</v>
      </c>
      <c r="M465" s="11">
        <v>2.5999999999999999E-2</v>
      </c>
      <c r="N465" s="11">
        <v>2.44</v>
      </c>
      <c r="O465" s="1">
        <v>348.21759000000003</v>
      </c>
      <c r="P465" s="1">
        <f>O465/E465</f>
        <v>87.054397500000007</v>
      </c>
    </row>
    <row r="466" spans="1:16">
      <c r="A466" s="9" t="s">
        <v>970</v>
      </c>
      <c r="B466" s="9" t="s">
        <v>971</v>
      </c>
      <c r="C466" s="9" t="s">
        <v>873</v>
      </c>
      <c r="D466" s="10" t="s">
        <v>972</v>
      </c>
      <c r="E466" s="9">
        <v>2</v>
      </c>
      <c r="F466" s="11">
        <v>7</v>
      </c>
      <c r="G466" s="11">
        <v>14</v>
      </c>
      <c r="H466" s="11">
        <v>14</v>
      </c>
      <c r="I466" s="11">
        <v>14.2</v>
      </c>
      <c r="J466" s="11">
        <v>11.33</v>
      </c>
      <c r="K466" s="11">
        <v>16.93</v>
      </c>
      <c r="L466" s="11">
        <v>5.7</v>
      </c>
      <c r="M466" s="11">
        <v>4.9000000000000002E-2</v>
      </c>
      <c r="N466" s="11">
        <v>114</v>
      </c>
      <c r="O466" s="1">
        <v>464.29239766081872</v>
      </c>
      <c r="P466" s="1">
        <f>O466/E466</f>
        <v>232.14619883040936</v>
      </c>
    </row>
    <row r="467" spans="1:16">
      <c r="A467" s="9" t="s">
        <v>930</v>
      </c>
      <c r="B467" s="9" t="s">
        <v>931</v>
      </c>
      <c r="C467" s="9" t="s">
        <v>873</v>
      </c>
      <c r="D467" s="10" t="s">
        <v>932</v>
      </c>
      <c r="E467" s="9">
        <v>24</v>
      </c>
      <c r="F467" s="11">
        <v>9.14</v>
      </c>
      <c r="G467" s="11">
        <v>4.5</v>
      </c>
      <c r="H467" s="11">
        <v>3.23</v>
      </c>
      <c r="I467" s="11">
        <v>2.87</v>
      </c>
      <c r="J467" s="11">
        <v>12.6</v>
      </c>
      <c r="K467" s="11">
        <v>6.89</v>
      </c>
      <c r="L467" s="11">
        <v>4.72</v>
      </c>
      <c r="M467" s="11">
        <v>7.0000000000000001E-3</v>
      </c>
      <c r="N467" s="11">
        <v>7.2089999999999996</v>
      </c>
      <c r="O467" s="1">
        <v>193.89363000000006</v>
      </c>
      <c r="P467" s="1">
        <f>O467/E467</f>
        <v>8.078901250000003</v>
      </c>
    </row>
    <row r="468" spans="1:16">
      <c r="A468" s="9" t="s">
        <v>919</v>
      </c>
      <c r="B468" s="9" t="s">
        <v>920</v>
      </c>
      <c r="C468" s="9" t="s">
        <v>873</v>
      </c>
      <c r="D468" s="10" t="s">
        <v>921</v>
      </c>
      <c r="E468" s="9">
        <v>36</v>
      </c>
      <c r="F468" s="11">
        <v>3.7</v>
      </c>
      <c r="G468" s="11">
        <v>3.23</v>
      </c>
      <c r="H468" s="11">
        <v>3.23</v>
      </c>
      <c r="I468" s="11">
        <v>1.97</v>
      </c>
      <c r="J468" s="11">
        <v>13.78</v>
      </c>
      <c r="K468" s="11">
        <v>7.68</v>
      </c>
      <c r="L468" s="11">
        <v>8.4600000000000009</v>
      </c>
      <c r="M468" s="11">
        <v>1.4999999999999999E-2</v>
      </c>
      <c r="N468" s="11">
        <v>9.64</v>
      </c>
      <c r="O468" s="1">
        <v>216.65574000000001</v>
      </c>
      <c r="P468" s="1">
        <f>O468/E468</f>
        <v>6.0182150000000005</v>
      </c>
    </row>
    <row r="469" spans="1:16">
      <c r="A469" s="9" t="s">
        <v>942</v>
      </c>
      <c r="B469" s="9" t="s">
        <v>943</v>
      </c>
      <c r="C469" s="9" t="s">
        <v>873</v>
      </c>
      <c r="D469" s="10" t="s">
        <v>944</v>
      </c>
      <c r="E469" s="9">
        <v>24</v>
      </c>
      <c r="F469" s="11">
        <v>5</v>
      </c>
      <c r="G469" s="11">
        <v>3.25</v>
      </c>
      <c r="H469" s="11">
        <v>3.25</v>
      </c>
      <c r="I469" s="11">
        <v>2</v>
      </c>
      <c r="J469" s="11">
        <v>12.2</v>
      </c>
      <c r="K469" s="11">
        <v>10.24</v>
      </c>
      <c r="L469" s="11">
        <v>9.4499999999999993</v>
      </c>
      <c r="M469" s="11">
        <v>1.9E-2</v>
      </c>
      <c r="N469" s="11"/>
      <c r="O469" s="1">
        <v>188.04019500000004</v>
      </c>
      <c r="P469" s="1">
        <f>O469/E469</f>
        <v>7.8350081250000017</v>
      </c>
    </row>
    <row r="470" spans="1:16">
      <c r="A470" s="9" t="s">
        <v>956</v>
      </c>
      <c r="B470" s="9" t="s">
        <v>957</v>
      </c>
      <c r="C470" s="9" t="s">
        <v>873</v>
      </c>
      <c r="D470" s="10" t="s">
        <v>958</v>
      </c>
      <c r="E470" s="9">
        <v>16</v>
      </c>
      <c r="F470" s="11">
        <v>3.94</v>
      </c>
      <c r="G470" s="11">
        <v>3.19</v>
      </c>
      <c r="H470" s="11">
        <v>3.25</v>
      </c>
      <c r="I470" s="11">
        <v>2.52</v>
      </c>
      <c r="J470" s="11">
        <v>12.13</v>
      </c>
      <c r="K470" s="11">
        <v>11.61</v>
      </c>
      <c r="L470" s="11">
        <v>9.57</v>
      </c>
      <c r="M470" s="11">
        <v>2.1999999999999999E-2</v>
      </c>
      <c r="N470" s="11">
        <v>20.100000000000001</v>
      </c>
      <c r="O470" s="1">
        <v>318.43200000000002</v>
      </c>
      <c r="P470" s="1">
        <f>O470/E470</f>
        <v>19.902000000000001</v>
      </c>
    </row>
    <row r="471" spans="1:16">
      <c r="A471" s="9" t="s">
        <v>881</v>
      </c>
      <c r="B471" s="9" t="s">
        <v>882</v>
      </c>
      <c r="C471" s="9" t="s">
        <v>873</v>
      </c>
      <c r="D471" s="10" t="s">
        <v>883</v>
      </c>
      <c r="E471" s="9">
        <v>16</v>
      </c>
      <c r="F471" s="11">
        <v>3.38</v>
      </c>
      <c r="G471" s="11">
        <v>2.8</v>
      </c>
      <c r="H471" s="11">
        <v>2.8</v>
      </c>
      <c r="I471" s="11">
        <v>3.23</v>
      </c>
      <c r="J471" s="11">
        <v>14.76</v>
      </c>
      <c r="K471" s="11">
        <v>7.48</v>
      </c>
      <c r="L471" s="11">
        <v>8.98</v>
      </c>
      <c r="M471" s="11">
        <v>1.6E-2</v>
      </c>
      <c r="N471" s="11">
        <v>6.58</v>
      </c>
      <c r="O471" s="1">
        <v>149.27944500000004</v>
      </c>
      <c r="P471" s="1">
        <f>O471/E471</f>
        <v>9.3299653125000024</v>
      </c>
    </row>
    <row r="472" spans="1:16">
      <c r="A472" s="9" t="s">
        <v>899</v>
      </c>
      <c r="B472" s="9" t="s">
        <v>900</v>
      </c>
      <c r="C472" s="9" t="s">
        <v>873</v>
      </c>
      <c r="D472" s="10" t="s">
        <v>901</v>
      </c>
      <c r="E472" s="9">
        <v>16</v>
      </c>
      <c r="F472" s="11">
        <v>8.2050000000000001</v>
      </c>
      <c r="G472" s="11">
        <v>4.25</v>
      </c>
      <c r="H472" s="11">
        <v>3</v>
      </c>
      <c r="I472" s="11">
        <v>2.99</v>
      </c>
      <c r="J472" s="11">
        <v>14.17</v>
      </c>
      <c r="K472" s="11">
        <v>13.58</v>
      </c>
      <c r="L472" s="11">
        <v>6.5</v>
      </c>
      <c r="M472" s="11">
        <v>0.02</v>
      </c>
      <c r="N472" s="11"/>
      <c r="O472" s="1">
        <v>173.20999500000002</v>
      </c>
      <c r="P472" s="1">
        <f>O472/E472</f>
        <v>10.825624687500001</v>
      </c>
    </row>
    <row r="473" spans="1:16">
      <c r="A473" s="9" t="s">
        <v>914</v>
      </c>
      <c r="B473" s="9" t="s">
        <v>915</v>
      </c>
      <c r="C473" s="9" t="s">
        <v>873</v>
      </c>
      <c r="D473" s="10" t="s">
        <v>916</v>
      </c>
      <c r="E473" s="9">
        <v>16</v>
      </c>
      <c r="F473" s="11">
        <v>4</v>
      </c>
      <c r="G473" s="11">
        <v>3.25</v>
      </c>
      <c r="H473" s="11">
        <v>3.25</v>
      </c>
      <c r="I473" s="11">
        <v>2.2999999999999998</v>
      </c>
      <c r="J473" s="11">
        <v>15.35</v>
      </c>
      <c r="K473" s="11">
        <v>15.35</v>
      </c>
      <c r="L473" s="11">
        <v>9.25</v>
      </c>
      <c r="M473" s="11">
        <v>3.5999999999999997E-2</v>
      </c>
      <c r="N473" s="11">
        <v>13</v>
      </c>
      <c r="O473" s="1">
        <v>279.52654970760238</v>
      </c>
      <c r="P473" s="1">
        <f>O473/E473</f>
        <v>17.470409356725149</v>
      </c>
    </row>
    <row r="474" spans="1:16">
      <c r="A474" s="9" t="s">
        <v>893</v>
      </c>
      <c r="B474" s="9" t="s">
        <v>894</v>
      </c>
      <c r="C474" s="9" t="s">
        <v>873</v>
      </c>
      <c r="D474" s="10" t="s">
        <v>895</v>
      </c>
      <c r="E474" s="9">
        <v>16</v>
      </c>
      <c r="F474" s="11">
        <v>3.75</v>
      </c>
      <c r="G474" s="11">
        <v>3.25</v>
      </c>
      <c r="H474" s="11">
        <v>2.85</v>
      </c>
      <c r="I474" s="11">
        <v>2</v>
      </c>
      <c r="J474" s="11">
        <v>14.57</v>
      </c>
      <c r="K474" s="11">
        <v>14.37</v>
      </c>
      <c r="L474" s="11">
        <v>9.06</v>
      </c>
      <c r="M474" s="11">
        <v>3.1E-2</v>
      </c>
      <c r="N474" s="11"/>
      <c r="O474" s="1">
        <v>273.23520000000002</v>
      </c>
      <c r="P474" s="1">
        <f>O474/E474</f>
        <v>17.077200000000001</v>
      </c>
    </row>
    <row r="475" spans="1:16">
      <c r="A475" s="9" t="s">
        <v>871</v>
      </c>
      <c r="B475" s="9" t="s">
        <v>872</v>
      </c>
      <c r="C475" s="9" t="s">
        <v>873</v>
      </c>
      <c r="D475" s="10" t="s">
        <v>874</v>
      </c>
      <c r="E475" s="9">
        <v>2</v>
      </c>
      <c r="F475" s="11">
        <v>5.68</v>
      </c>
      <c r="G475" s="11">
        <v>2.46</v>
      </c>
      <c r="H475" s="11">
        <v>2.46</v>
      </c>
      <c r="I475" s="11">
        <v>7.32</v>
      </c>
      <c r="J475" s="11">
        <v>18.7</v>
      </c>
      <c r="K475" s="11">
        <v>9.84</v>
      </c>
      <c r="L475" s="11">
        <v>18.309999999999999</v>
      </c>
      <c r="M475" s="11">
        <v>5.5E-2</v>
      </c>
      <c r="N475" s="11">
        <v>6.96</v>
      </c>
      <c r="O475" s="1">
        <v>341.65635000000009</v>
      </c>
      <c r="P475" s="1">
        <f>O475/E475</f>
        <v>170.82817500000004</v>
      </c>
    </row>
    <row r="476" spans="1:16">
      <c r="A476" s="9" t="s">
        <v>875</v>
      </c>
      <c r="B476" s="9" t="s">
        <v>876</v>
      </c>
      <c r="C476" s="9" t="s">
        <v>873</v>
      </c>
      <c r="D476" s="10" t="s">
        <v>877</v>
      </c>
      <c r="E476" s="9">
        <v>16</v>
      </c>
      <c r="F476" s="11">
        <v>3.99</v>
      </c>
      <c r="G476" s="11">
        <v>2.15</v>
      </c>
      <c r="H476" s="11">
        <v>2.15</v>
      </c>
      <c r="I476" s="11">
        <v>4.6100000000000003</v>
      </c>
      <c r="J476" s="11">
        <v>22.05</v>
      </c>
      <c r="K476" s="11">
        <v>11.42</v>
      </c>
      <c r="L476" s="11">
        <v>9.4499999999999993</v>
      </c>
      <c r="M476" s="11">
        <v>3.9E-2</v>
      </c>
      <c r="N476" s="11">
        <v>4.8899999999999997</v>
      </c>
      <c r="O476" s="1">
        <v>262.30643274853804</v>
      </c>
      <c r="P476" s="1">
        <f>O476/E476</f>
        <v>16.394152046783628</v>
      </c>
    </row>
    <row r="477" spans="1:16">
      <c r="A477" s="9" t="s">
        <v>933</v>
      </c>
      <c r="B477" s="9" t="s">
        <v>934</v>
      </c>
      <c r="C477" s="9" t="s">
        <v>873</v>
      </c>
      <c r="D477" s="10" t="s">
        <v>935</v>
      </c>
      <c r="E477" s="9">
        <v>6</v>
      </c>
      <c r="F477" s="11">
        <v>10.28</v>
      </c>
      <c r="G477" s="11">
        <v>5.56</v>
      </c>
      <c r="H477" s="11">
        <v>2.1</v>
      </c>
      <c r="I477" s="11">
        <v>5</v>
      </c>
      <c r="J477" s="11">
        <v>17.32</v>
      </c>
      <c r="K477" s="11">
        <v>12.01</v>
      </c>
      <c r="L477" s="11">
        <v>10.63</v>
      </c>
      <c r="M477" s="11">
        <v>3.5999999999999997E-2</v>
      </c>
      <c r="N477" s="11">
        <v>2.1019999999999999</v>
      </c>
      <c r="O477" s="1">
        <v>420.1908771929825</v>
      </c>
      <c r="P477" s="1">
        <f>O477/E477</f>
        <v>70.031812865497088</v>
      </c>
    </row>
    <row r="478" spans="1:16">
      <c r="A478" s="9" t="s">
        <v>925</v>
      </c>
      <c r="B478" s="9" t="s">
        <v>926</v>
      </c>
      <c r="C478" s="9" t="s">
        <v>873</v>
      </c>
      <c r="D478" s="10" t="s">
        <v>927</v>
      </c>
      <c r="E478" s="9">
        <v>6</v>
      </c>
      <c r="F478" s="11">
        <v>8.5609999999999999</v>
      </c>
      <c r="G478" s="11">
        <v>3.36</v>
      </c>
      <c r="H478" s="11">
        <v>2.4</v>
      </c>
      <c r="I478" s="11">
        <v>3.46</v>
      </c>
      <c r="J478" s="11">
        <v>12.4</v>
      </c>
      <c r="K478" s="11">
        <v>8.86</v>
      </c>
      <c r="L478" s="11">
        <v>12.99</v>
      </c>
      <c r="M478" s="11">
        <v>2.3E-2</v>
      </c>
      <c r="N478" s="11">
        <v>5.33</v>
      </c>
      <c r="O478" s="1">
        <v>507.39507000000003</v>
      </c>
      <c r="P478" s="1">
        <f>O478/E478</f>
        <v>84.56584500000001</v>
      </c>
    </row>
    <row r="479" spans="1:16">
      <c r="A479" s="9" t="s">
        <v>953</v>
      </c>
      <c r="B479" s="9" t="s">
        <v>954</v>
      </c>
      <c r="C479" s="9" t="s">
        <v>873</v>
      </c>
      <c r="D479" s="10" t="s">
        <v>955</v>
      </c>
      <c r="E479" s="9">
        <v>2</v>
      </c>
      <c r="F479" s="11">
        <v>6.5</v>
      </c>
      <c r="G479" s="11">
        <v>8.25</v>
      </c>
      <c r="H479" s="11">
        <v>6.5</v>
      </c>
      <c r="I479" s="11">
        <v>8.6300000000000008</v>
      </c>
      <c r="J479" s="11">
        <v>15.16</v>
      </c>
      <c r="K479" s="11">
        <v>7.87</v>
      </c>
      <c r="L479" s="11">
        <v>9.06</v>
      </c>
      <c r="M479" s="11">
        <v>1.7999999999999999E-2</v>
      </c>
      <c r="N479" s="11"/>
      <c r="O479" s="1">
        <v>146.39205000000004</v>
      </c>
      <c r="P479" s="1">
        <f>O479/E479</f>
        <v>73.19602500000002</v>
      </c>
    </row>
    <row r="480" spans="1:16">
      <c r="A480" s="9" t="s">
        <v>968</v>
      </c>
      <c r="B480" s="9" t="s">
        <v>969</v>
      </c>
      <c r="C480" s="9" t="s">
        <v>873</v>
      </c>
      <c r="D480" s="10" t="s">
        <v>13</v>
      </c>
      <c r="E480" s="9">
        <v>96</v>
      </c>
      <c r="F480" s="11"/>
      <c r="G480" s="11">
        <v>4</v>
      </c>
      <c r="H480" s="11">
        <v>4</v>
      </c>
      <c r="I480" s="11">
        <v>3.75</v>
      </c>
      <c r="J480" s="11">
        <v>11.49</v>
      </c>
      <c r="K480" s="11"/>
      <c r="L480" s="11">
        <v>6.07</v>
      </c>
      <c r="M480" s="11">
        <v>5.5E-2</v>
      </c>
      <c r="N480" s="11">
        <v>106</v>
      </c>
      <c r="O480" s="1">
        <v>560.74848000000009</v>
      </c>
      <c r="P480" s="1">
        <f>O480/E480</f>
        <v>5.8411300000000006</v>
      </c>
    </row>
    <row r="481" spans="1:16">
      <c r="A481" s="9" t="s">
        <v>965</v>
      </c>
      <c r="B481" s="9" t="s">
        <v>966</v>
      </c>
      <c r="C481" s="9" t="s">
        <v>873</v>
      </c>
      <c r="D481" s="10" t="s">
        <v>967</v>
      </c>
      <c r="E481" s="9">
        <v>8</v>
      </c>
      <c r="F481" s="11">
        <v>5.12</v>
      </c>
      <c r="G481" s="11">
        <v>3.15</v>
      </c>
      <c r="H481" s="11">
        <v>3</v>
      </c>
      <c r="I481" s="11">
        <v>2.35</v>
      </c>
      <c r="J481" s="11">
        <v>11.6</v>
      </c>
      <c r="K481" s="11">
        <v>5.91</v>
      </c>
      <c r="L481" s="11">
        <v>6.76</v>
      </c>
      <c r="M481" s="11"/>
      <c r="N481" s="11">
        <v>26.33</v>
      </c>
      <c r="O481" s="1">
        <v>195.46</v>
      </c>
      <c r="P481" s="1">
        <f>O481/E481</f>
        <v>24.432500000000001</v>
      </c>
    </row>
    <row r="482" spans="1:16">
      <c r="A482" s="9" t="s">
        <v>878</v>
      </c>
      <c r="B482" s="9" t="s">
        <v>879</v>
      </c>
      <c r="C482" s="9" t="s">
        <v>873</v>
      </c>
      <c r="D482" s="10" t="s">
        <v>880</v>
      </c>
      <c r="E482" s="9">
        <v>16</v>
      </c>
      <c r="F482" s="11">
        <v>5.99</v>
      </c>
      <c r="G482" s="11">
        <v>2.09</v>
      </c>
      <c r="H482" s="11">
        <v>2.09</v>
      </c>
      <c r="I482" s="11">
        <v>3.23</v>
      </c>
      <c r="J482" s="11">
        <v>18.11</v>
      </c>
      <c r="K482" s="11">
        <v>9.65</v>
      </c>
      <c r="L482" s="11">
        <v>9.84</v>
      </c>
      <c r="M482" s="11">
        <v>2.8000000000000001E-2</v>
      </c>
      <c r="N482" s="11">
        <v>5.0999999999999996</v>
      </c>
      <c r="O482" s="1">
        <v>201.83677500000005</v>
      </c>
      <c r="P482" s="1">
        <f>O482/E482</f>
        <v>12.614798437500003</v>
      </c>
    </row>
    <row r="483" spans="1:16">
      <c r="A483" s="9" t="s">
        <v>947</v>
      </c>
      <c r="B483" s="9" t="s">
        <v>948</v>
      </c>
      <c r="C483" s="9" t="s">
        <v>873</v>
      </c>
      <c r="D483" s="10" t="s">
        <v>949</v>
      </c>
      <c r="E483" s="9">
        <v>12</v>
      </c>
      <c r="F483" s="11">
        <v>9.1010000000000009</v>
      </c>
      <c r="G483" s="11">
        <v>3.68</v>
      </c>
      <c r="H483" s="11">
        <v>3.7</v>
      </c>
      <c r="I483" s="11">
        <v>3.1930000000000001</v>
      </c>
      <c r="J483" s="11">
        <v>12.8</v>
      </c>
      <c r="K483" s="11">
        <v>12.8</v>
      </c>
      <c r="L483" s="11">
        <v>9.25</v>
      </c>
      <c r="M483" s="11">
        <v>2.5000000000000001E-2</v>
      </c>
      <c r="N483" s="11">
        <v>9.7100000000000009</v>
      </c>
      <c r="O483" s="1">
        <v>258.32539199999997</v>
      </c>
      <c r="P483" s="1">
        <f>O483/E483</f>
        <v>21.527115999999996</v>
      </c>
    </row>
    <row r="484" spans="1:16">
      <c r="A484" s="9" t="s">
        <v>917</v>
      </c>
      <c r="B484" s="9" t="s">
        <v>918</v>
      </c>
      <c r="C484" s="9" t="s">
        <v>873</v>
      </c>
      <c r="D484" s="10"/>
      <c r="E484" s="9">
        <v>36</v>
      </c>
      <c r="F484" s="11">
        <v>5</v>
      </c>
      <c r="G484" s="11">
        <v>3.5</v>
      </c>
      <c r="H484" s="11">
        <v>3.5</v>
      </c>
      <c r="I484" s="11">
        <v>2.2999999999999998</v>
      </c>
      <c r="J484" s="11"/>
      <c r="K484" s="11"/>
      <c r="L484" s="11"/>
      <c r="M484" s="11"/>
      <c r="N484" s="11">
        <v>18</v>
      </c>
      <c r="O484" s="1">
        <v>171.2</v>
      </c>
      <c r="P484" s="1">
        <f>O484/E484</f>
        <v>4.7555555555555555</v>
      </c>
    </row>
    <row r="485" spans="1:16">
      <c r="A485" s="9" t="s">
        <v>928</v>
      </c>
      <c r="B485" s="9" t="s">
        <v>929</v>
      </c>
      <c r="C485" s="9" t="s">
        <v>873</v>
      </c>
      <c r="D485" s="10"/>
      <c r="E485" s="9">
        <v>48</v>
      </c>
      <c r="F485" s="11">
        <v>8.6159999999999997</v>
      </c>
      <c r="G485" s="11">
        <v>3.58</v>
      </c>
      <c r="H485" s="11">
        <v>2.5499999999999998</v>
      </c>
      <c r="I485" s="11"/>
      <c r="J485" s="11"/>
      <c r="K485" s="11"/>
      <c r="L485" s="11"/>
      <c r="M485" s="11"/>
      <c r="N485" s="11">
        <v>7.1870000000000003</v>
      </c>
      <c r="O485" s="1">
        <v>345.2</v>
      </c>
      <c r="P485" s="1">
        <f>O485/E485</f>
        <v>7.1916666666666664</v>
      </c>
    </row>
    <row r="486" spans="1:16">
      <c r="A486" s="9" t="s">
        <v>922</v>
      </c>
      <c r="B486" s="9" t="s">
        <v>923</v>
      </c>
      <c r="C486" s="9" t="s">
        <v>873</v>
      </c>
      <c r="D486" s="10" t="s">
        <v>924</v>
      </c>
      <c r="E486" s="9">
        <v>6</v>
      </c>
      <c r="F486" s="11">
        <v>9.6199999999999992</v>
      </c>
      <c r="G486" s="11">
        <v>2.83</v>
      </c>
      <c r="H486" s="11">
        <v>2.04</v>
      </c>
      <c r="I486" s="11">
        <v>7.25</v>
      </c>
      <c r="J486" s="11">
        <v>14.6</v>
      </c>
      <c r="K486" s="11">
        <v>8.6199999999999992</v>
      </c>
      <c r="L486" s="11">
        <v>8.86</v>
      </c>
      <c r="M486" s="11">
        <v>1.7999999999999999E-2</v>
      </c>
      <c r="N486" s="11">
        <v>5.0999999999999996</v>
      </c>
      <c r="O486" s="1">
        <v>419.74035087719301</v>
      </c>
      <c r="P486" s="1">
        <f>O486/E486</f>
        <v>69.956725146198835</v>
      </c>
    </row>
    <row r="487" spans="1:16">
      <c r="A487" s="9" t="s">
        <v>987</v>
      </c>
      <c r="B487" s="9" t="s">
        <v>988</v>
      </c>
      <c r="C487" s="9" t="s">
        <v>984</v>
      </c>
      <c r="D487" s="10">
        <v>8435420323361</v>
      </c>
      <c r="E487" s="9">
        <v>6</v>
      </c>
      <c r="F487" s="11">
        <v>8.75</v>
      </c>
      <c r="G487" s="11">
        <v>3.75</v>
      </c>
      <c r="H487" s="11">
        <v>2.75</v>
      </c>
      <c r="I487" s="11"/>
      <c r="J487" s="11">
        <v>11.141999999999999</v>
      </c>
      <c r="K487" s="11">
        <v>7.8740160000000001</v>
      </c>
      <c r="L487" s="11">
        <v>7</v>
      </c>
      <c r="M487" s="11">
        <v>0.01</v>
      </c>
      <c r="N487" s="11">
        <v>7.1040000000000001</v>
      </c>
      <c r="O487" s="1">
        <v>64.556309999999996</v>
      </c>
      <c r="P487" s="1">
        <f>O487/E487</f>
        <v>10.759385</v>
      </c>
    </row>
    <row r="488" spans="1:16">
      <c r="A488" s="9" t="s">
        <v>985</v>
      </c>
      <c r="B488" s="9" t="s">
        <v>986</v>
      </c>
      <c r="C488" s="9" t="s">
        <v>984</v>
      </c>
      <c r="D488" s="10">
        <v>8435420323378</v>
      </c>
      <c r="E488" s="9">
        <v>6</v>
      </c>
      <c r="F488" s="11">
        <v>6.14</v>
      </c>
      <c r="G488" s="11">
        <v>2.38</v>
      </c>
      <c r="H488" s="11">
        <v>2.5196851200000001</v>
      </c>
      <c r="I488" s="11"/>
      <c r="J488" s="11">
        <v>12.5</v>
      </c>
      <c r="K488" s="11"/>
      <c r="L488" s="11">
        <v>5.5</v>
      </c>
      <c r="M488" s="11">
        <v>0.01</v>
      </c>
      <c r="N488" s="11">
        <v>2.08</v>
      </c>
      <c r="O488" s="1">
        <v>59.478090000000009</v>
      </c>
      <c r="P488" s="1">
        <f>O488/E488</f>
        <v>9.9130150000000015</v>
      </c>
    </row>
    <row r="489" spans="1:16">
      <c r="A489" s="9" t="s">
        <v>982</v>
      </c>
      <c r="B489" s="9" t="s">
        <v>983</v>
      </c>
      <c r="C489" s="9" t="s">
        <v>984</v>
      </c>
      <c r="D489" s="10">
        <v>8435420323385</v>
      </c>
      <c r="E489" s="9">
        <v>6</v>
      </c>
      <c r="F489" s="11">
        <v>5.97</v>
      </c>
      <c r="G489" s="11">
        <v>4.72</v>
      </c>
      <c r="H489" s="11">
        <v>3.2650000000000001</v>
      </c>
      <c r="I489" s="11"/>
      <c r="J489" s="11"/>
      <c r="K489" s="11">
        <v>6.9291340800000008</v>
      </c>
      <c r="L489" s="11"/>
      <c r="M489" s="11"/>
      <c r="N489" s="11">
        <v>3.44</v>
      </c>
      <c r="O489" s="1">
        <v>55.859649122807014</v>
      </c>
      <c r="P489" s="1">
        <f>O489/E489</f>
        <v>9.3099415204678362</v>
      </c>
    </row>
    <row r="490" spans="1:16">
      <c r="A490" s="9" t="s">
        <v>989</v>
      </c>
      <c r="B490" s="9" t="s">
        <v>990</v>
      </c>
      <c r="C490" s="9" t="s">
        <v>991</v>
      </c>
      <c r="D490" s="10"/>
      <c r="E490" s="9">
        <v>12</v>
      </c>
      <c r="F490" s="11">
        <v>3.25</v>
      </c>
      <c r="G490" s="11">
        <v>3.5</v>
      </c>
      <c r="H490" s="11">
        <v>3.5</v>
      </c>
      <c r="I490" s="11">
        <v>3.5</v>
      </c>
      <c r="J490" s="11"/>
      <c r="K490" s="11"/>
      <c r="L490" s="11"/>
      <c r="M490" s="11"/>
      <c r="N490" s="11">
        <v>6.16</v>
      </c>
      <c r="O490" s="1">
        <v>245.12629999999999</v>
      </c>
      <c r="P490" s="1">
        <f>O490/E490</f>
        <v>20.427191666666666</v>
      </c>
    </row>
    <row r="491" spans="1:16">
      <c r="A491" s="9" t="s">
        <v>995</v>
      </c>
      <c r="B491" s="9" t="s">
        <v>996</v>
      </c>
      <c r="C491" s="9" t="s">
        <v>994</v>
      </c>
      <c r="D491" s="10">
        <v>810094870508</v>
      </c>
      <c r="E491" s="9">
        <v>12</v>
      </c>
      <c r="F491" s="11">
        <v>6</v>
      </c>
      <c r="G491" s="11">
        <v>3</v>
      </c>
      <c r="H491" s="11">
        <v>2.25</v>
      </c>
      <c r="I491" s="11">
        <v>2.75</v>
      </c>
      <c r="J491" s="11"/>
      <c r="K491" s="11"/>
      <c r="L491" s="11"/>
      <c r="M491" s="11"/>
      <c r="N491" s="11">
        <v>6.38</v>
      </c>
      <c r="O491" s="1">
        <v>232.66</v>
      </c>
      <c r="P491" s="1">
        <f>O491/E491</f>
        <v>19.388333333333332</v>
      </c>
    </row>
    <row r="492" spans="1:16">
      <c r="A492" s="9" t="s">
        <v>992</v>
      </c>
      <c r="B492" s="9" t="s">
        <v>993</v>
      </c>
      <c r="C492" s="9" t="s">
        <v>994</v>
      </c>
      <c r="D492" s="10">
        <v>810094870447</v>
      </c>
      <c r="E492" s="9">
        <v>12</v>
      </c>
      <c r="F492" s="11">
        <v>3.75</v>
      </c>
      <c r="G492" s="11">
        <v>3.25</v>
      </c>
      <c r="H492" s="11">
        <v>3.25</v>
      </c>
      <c r="I492" s="11">
        <v>3</v>
      </c>
      <c r="J492" s="11"/>
      <c r="K492" s="11"/>
      <c r="L492" s="11"/>
      <c r="M492" s="11"/>
      <c r="N492" s="11">
        <v>5.7200000000000006</v>
      </c>
      <c r="O492" s="1">
        <v>232.66080000000002</v>
      </c>
      <c r="P492" s="1">
        <f>O492/E492</f>
        <v>19.388400000000001</v>
      </c>
    </row>
    <row r="493" spans="1:16">
      <c r="A493" s="9" t="s">
        <v>997</v>
      </c>
      <c r="B493" s="9" t="s">
        <v>998</v>
      </c>
      <c r="C493" s="9" t="s">
        <v>999</v>
      </c>
      <c r="D493" s="10">
        <v>8435420323712</v>
      </c>
      <c r="E493" s="9">
        <v>6</v>
      </c>
      <c r="F493" s="11">
        <v>8.5</v>
      </c>
      <c r="G493" s="11">
        <v>4</v>
      </c>
      <c r="H493" s="11"/>
      <c r="I493" s="11"/>
      <c r="J493" s="11">
        <v>11.15</v>
      </c>
      <c r="K493" s="11"/>
      <c r="L493" s="11">
        <v>5.04</v>
      </c>
      <c r="M493" s="11">
        <v>1.4999999999999999E-2</v>
      </c>
      <c r="N493" s="11"/>
      <c r="O493" s="1">
        <v>52.400040000000011</v>
      </c>
      <c r="P493" s="1">
        <f>O493/E493</f>
        <v>8.7333400000000019</v>
      </c>
    </row>
    <row r="494" spans="1:16">
      <c r="A494" s="9" t="s">
        <v>1004</v>
      </c>
      <c r="B494" s="9" t="s">
        <v>1005</v>
      </c>
      <c r="C494" s="9" t="s">
        <v>1006</v>
      </c>
      <c r="D494" s="10">
        <v>5060020694196</v>
      </c>
      <c r="E494" s="9">
        <v>6</v>
      </c>
      <c r="F494" s="11">
        <v>7.78</v>
      </c>
      <c r="G494" s="11">
        <v>3.5433072000000001</v>
      </c>
      <c r="H494" s="11">
        <v>3.25</v>
      </c>
      <c r="I494" s="11"/>
      <c r="J494" s="11">
        <v>15.6</v>
      </c>
      <c r="K494" s="11">
        <v>7.5</v>
      </c>
      <c r="L494" s="11">
        <v>5.5</v>
      </c>
      <c r="M494" s="11">
        <v>4.2999999999999997E-2</v>
      </c>
      <c r="N494" s="11"/>
      <c r="O494" s="1">
        <v>74.59</v>
      </c>
      <c r="P494" s="1">
        <f>O494/E494</f>
        <v>12.431666666666667</v>
      </c>
    </row>
    <row r="495" spans="1:16">
      <c r="A495" s="9" t="s">
        <v>1002</v>
      </c>
      <c r="B495" s="9" t="s">
        <v>1003</v>
      </c>
      <c r="C495" s="9" t="s">
        <v>1006</v>
      </c>
      <c r="D495" s="10">
        <v>850012772637</v>
      </c>
      <c r="E495" s="9">
        <v>6</v>
      </c>
      <c r="F495" s="11">
        <v>4.76</v>
      </c>
      <c r="G495" s="11">
        <v>8.5</v>
      </c>
      <c r="H495" s="11">
        <v>2.625</v>
      </c>
      <c r="I495" s="11">
        <v>4</v>
      </c>
      <c r="J495" s="11">
        <v>10.8</v>
      </c>
      <c r="K495" s="11">
        <v>7.5</v>
      </c>
      <c r="L495" s="11">
        <v>5.4</v>
      </c>
      <c r="M495" s="11">
        <v>8.9999999999999993E-3</v>
      </c>
      <c r="N495" s="11">
        <v>1.55</v>
      </c>
      <c r="O495" s="1">
        <v>97.905000000000001</v>
      </c>
      <c r="P495" s="1">
        <f>O495/E495</f>
        <v>16.317499999999999</v>
      </c>
    </row>
    <row r="496" spans="1:16">
      <c r="A496" s="9" t="s">
        <v>1016</v>
      </c>
      <c r="B496" s="9" t="s">
        <v>1017</v>
      </c>
      <c r="C496" s="9" t="s">
        <v>1013</v>
      </c>
      <c r="D496" s="10">
        <v>720201257668</v>
      </c>
      <c r="E496" s="9">
        <v>12</v>
      </c>
      <c r="F496" s="11">
        <v>9.1199999999999992</v>
      </c>
      <c r="G496" s="11">
        <v>2.6059999999999999</v>
      </c>
      <c r="H496" s="11">
        <v>2.7559055118</v>
      </c>
      <c r="I496" s="11"/>
      <c r="J496" s="11">
        <v>11.82</v>
      </c>
      <c r="K496" s="11">
        <v>11.692913385779999</v>
      </c>
      <c r="L496" s="11">
        <v>6.07</v>
      </c>
      <c r="M496" s="11">
        <v>5.5E-2</v>
      </c>
      <c r="N496" s="11">
        <v>2.57</v>
      </c>
      <c r="O496" s="1">
        <v>129.89907000000002</v>
      </c>
      <c r="P496" s="1">
        <f>O496/E496</f>
        <v>10.824922500000001</v>
      </c>
    </row>
    <row r="497" spans="1:16">
      <c r="A497" s="9" t="s">
        <v>1014</v>
      </c>
      <c r="B497" s="9" t="s">
        <v>1015</v>
      </c>
      <c r="C497" s="9" t="s">
        <v>1013</v>
      </c>
      <c r="D497" s="10">
        <v>720201258320</v>
      </c>
      <c r="E497" s="9">
        <v>12</v>
      </c>
      <c r="F497" s="11">
        <v>3.75</v>
      </c>
      <c r="G497" s="11">
        <v>3.25</v>
      </c>
      <c r="H497" s="11">
        <v>3.25</v>
      </c>
      <c r="I497" s="11">
        <v>3.25</v>
      </c>
      <c r="J497" s="11">
        <v>12.7</v>
      </c>
      <c r="K497" s="11">
        <v>6.9291338582399993</v>
      </c>
      <c r="L497" s="11">
        <v>5.92</v>
      </c>
      <c r="M497" s="11">
        <v>1.0999999999999999E-2</v>
      </c>
      <c r="N497" s="11">
        <v>7.11</v>
      </c>
      <c r="O497" s="1">
        <v>129.89907000000002</v>
      </c>
      <c r="P497" s="1">
        <f>O497/E497</f>
        <v>10.824922500000001</v>
      </c>
    </row>
    <row r="498" spans="1:16">
      <c r="A498" s="9" t="s">
        <v>1020</v>
      </c>
      <c r="B498" s="9" t="s">
        <v>1021</v>
      </c>
      <c r="C498" s="9" t="s">
        <v>1013</v>
      </c>
      <c r="D498" s="10">
        <v>720201259358</v>
      </c>
      <c r="E498" s="9">
        <v>12</v>
      </c>
      <c r="F498" s="11">
        <v>6.14</v>
      </c>
      <c r="G498" s="11">
        <v>2.14</v>
      </c>
      <c r="H498" s="11">
        <v>2.9133858267599999</v>
      </c>
      <c r="I498" s="11"/>
      <c r="J498" s="11">
        <v>5.03</v>
      </c>
      <c r="K498" s="11">
        <v>6.2204724409199992</v>
      </c>
      <c r="L498" s="11">
        <v>4.4400000000000004</v>
      </c>
      <c r="M498" s="11">
        <v>2E-3</v>
      </c>
      <c r="N498" s="11">
        <v>1.84</v>
      </c>
      <c r="O498" s="1">
        <v>129.89907000000002</v>
      </c>
      <c r="P498" s="1">
        <f>O498/E498</f>
        <v>10.824922500000001</v>
      </c>
    </row>
    <row r="499" spans="1:16">
      <c r="A499" s="9" t="s">
        <v>1018</v>
      </c>
      <c r="B499" s="9" t="s">
        <v>1019</v>
      </c>
      <c r="C499" s="9" t="s">
        <v>1013</v>
      </c>
      <c r="D499" s="10">
        <v>720201266868</v>
      </c>
      <c r="E499" s="9">
        <v>24</v>
      </c>
      <c r="F499" s="11">
        <v>2.14</v>
      </c>
      <c r="G499" s="11">
        <v>1.77</v>
      </c>
      <c r="H499" s="11">
        <v>1.77</v>
      </c>
      <c r="I499" s="11">
        <v>1.34</v>
      </c>
      <c r="J499" s="11">
        <v>12</v>
      </c>
      <c r="K499" s="11">
        <v>8.7007874015399995</v>
      </c>
      <c r="L499" s="11">
        <v>11.6</v>
      </c>
      <c r="M499" s="11">
        <v>2.7E-2</v>
      </c>
      <c r="N499" s="11">
        <v>29.95</v>
      </c>
      <c r="O499" s="1">
        <v>235.80018000000001</v>
      </c>
      <c r="P499" s="1">
        <f>O499/E499</f>
        <v>9.8250074999999999</v>
      </c>
    </row>
    <row r="500" spans="1:16">
      <c r="A500" s="9" t="s">
        <v>1022</v>
      </c>
      <c r="B500" s="9" t="s">
        <v>1023</v>
      </c>
      <c r="C500" s="9" t="s">
        <v>1024</v>
      </c>
      <c r="D500" s="10">
        <v>8436536682304</v>
      </c>
      <c r="E500" s="9">
        <v>6</v>
      </c>
      <c r="F500" s="11">
        <v>8.25</v>
      </c>
      <c r="G500" s="11">
        <v>3</v>
      </c>
      <c r="H500" s="11">
        <v>2.25</v>
      </c>
      <c r="I500" s="11">
        <v>2.75</v>
      </c>
      <c r="J500" s="11"/>
      <c r="K500" s="11">
        <v>6.3582679200000003</v>
      </c>
      <c r="L500" s="11"/>
      <c r="M500" s="11"/>
      <c r="N500" s="11">
        <v>14.39</v>
      </c>
      <c r="O500" s="1">
        <v>51.242835000000007</v>
      </c>
      <c r="P500" s="1">
        <f>O500/E500</f>
        <v>8.5404725000000017</v>
      </c>
    </row>
    <row r="501" spans="1:16">
      <c r="A501" s="9" t="s">
        <v>1029</v>
      </c>
      <c r="B501" s="9" t="s">
        <v>1030</v>
      </c>
      <c r="C501" s="9" t="s">
        <v>1024</v>
      </c>
      <c r="D501" s="10">
        <v>8436536682311</v>
      </c>
      <c r="E501" s="9">
        <v>6</v>
      </c>
      <c r="F501" s="11">
        <v>10</v>
      </c>
      <c r="G501" s="11">
        <v>6.92</v>
      </c>
      <c r="H501" s="11">
        <v>2.5000013499999998</v>
      </c>
      <c r="I501" s="11"/>
      <c r="J501" s="11">
        <v>13.36</v>
      </c>
      <c r="K501" s="11">
        <v>7.5787404</v>
      </c>
      <c r="L501" s="11">
        <v>7.29</v>
      </c>
      <c r="M501" s="11">
        <v>1.4E-2</v>
      </c>
      <c r="N501" s="11">
        <v>3.27</v>
      </c>
      <c r="O501" s="1">
        <v>49.25424000000001</v>
      </c>
      <c r="P501" s="1">
        <f>O501/E501</f>
        <v>8.2090400000000017</v>
      </c>
    </row>
    <row r="502" spans="1:16">
      <c r="A502" s="9" t="s">
        <v>1033</v>
      </c>
      <c r="B502" s="9" t="s">
        <v>1034</v>
      </c>
      <c r="C502" s="9" t="s">
        <v>1024</v>
      </c>
      <c r="D502" s="10">
        <v>8436536682328</v>
      </c>
      <c r="E502" s="9">
        <v>6</v>
      </c>
      <c r="F502" s="11">
        <v>3.8</v>
      </c>
      <c r="G502" s="11">
        <v>5.53</v>
      </c>
      <c r="H502" s="11">
        <v>3</v>
      </c>
      <c r="I502" s="11"/>
      <c r="J502" s="11">
        <v>17.600000000000001</v>
      </c>
      <c r="K502" s="11">
        <v>7.5393703200000006</v>
      </c>
      <c r="L502" s="11">
        <v>1</v>
      </c>
      <c r="M502" s="11">
        <v>5.5E-2</v>
      </c>
      <c r="N502" s="11">
        <v>3</v>
      </c>
      <c r="O502" s="1">
        <v>50.385964912280699</v>
      </c>
      <c r="P502" s="1">
        <f>O502/E502</f>
        <v>8.3976608187134492</v>
      </c>
    </row>
    <row r="503" spans="1:16">
      <c r="A503" s="9" t="s">
        <v>1027</v>
      </c>
      <c r="B503" s="9" t="s">
        <v>1028</v>
      </c>
      <c r="C503" s="9" t="s">
        <v>1024</v>
      </c>
      <c r="D503" s="10">
        <v>8436536682496</v>
      </c>
      <c r="E503" s="9">
        <v>6</v>
      </c>
      <c r="F503" s="11">
        <v>13</v>
      </c>
      <c r="G503" s="11">
        <v>6.84</v>
      </c>
      <c r="H503" s="11">
        <v>2.5984265999999998</v>
      </c>
      <c r="I503" s="11"/>
      <c r="J503" s="11">
        <v>35</v>
      </c>
      <c r="K503" s="11">
        <v>7.1259844800000005</v>
      </c>
      <c r="L503" s="11">
        <v>13</v>
      </c>
      <c r="M503" s="11">
        <v>0.114</v>
      </c>
      <c r="N503" s="11"/>
      <c r="O503" s="1">
        <v>57.287265000000005</v>
      </c>
      <c r="P503" s="1">
        <f>O503/E503</f>
        <v>9.5478775000000002</v>
      </c>
    </row>
    <row r="504" spans="1:16">
      <c r="A504" s="9" t="s">
        <v>1025</v>
      </c>
      <c r="B504" s="9" t="s">
        <v>1026</v>
      </c>
      <c r="C504" s="9" t="s">
        <v>1024</v>
      </c>
      <c r="D504" s="10">
        <v>8435420321312</v>
      </c>
      <c r="E504" s="9">
        <v>6</v>
      </c>
      <c r="F504" s="11">
        <v>3.75</v>
      </c>
      <c r="G504" s="11">
        <v>3.3070884</v>
      </c>
      <c r="H504" s="11">
        <v>2.5196863999999999</v>
      </c>
      <c r="I504" s="11">
        <v>2.25</v>
      </c>
      <c r="J504" s="11">
        <v>29</v>
      </c>
      <c r="K504" s="11">
        <v>6.9291340800000008</v>
      </c>
      <c r="L504" s="11"/>
      <c r="M504" s="11">
        <v>9.4E-2</v>
      </c>
      <c r="N504" s="11"/>
      <c r="O504" s="1">
        <v>29.716575000000002</v>
      </c>
      <c r="P504" s="1">
        <f>O504/E504</f>
        <v>4.9527625000000004</v>
      </c>
    </row>
    <row r="505" spans="1:16">
      <c r="A505" s="9" t="s">
        <v>1031</v>
      </c>
      <c r="B505" s="9" t="s">
        <v>1032</v>
      </c>
      <c r="C505" s="9" t="s">
        <v>1024</v>
      </c>
      <c r="D505" s="10">
        <v>8435420321329</v>
      </c>
      <c r="E505" s="9">
        <v>6</v>
      </c>
      <c r="F505" s="11">
        <v>4.8</v>
      </c>
      <c r="G505" s="11">
        <v>4.3520000000000003</v>
      </c>
      <c r="H505" s="11">
        <v>2.6377967</v>
      </c>
      <c r="I505" s="11"/>
      <c r="J505" s="11">
        <v>11.03</v>
      </c>
      <c r="K505" s="11">
        <v>7.3622049600000006</v>
      </c>
      <c r="L505" s="11">
        <v>6.19</v>
      </c>
      <c r="M505" s="11">
        <v>8.0000000000000002E-3</v>
      </c>
      <c r="N505" s="11">
        <v>1.93</v>
      </c>
      <c r="O505" s="1">
        <v>35.749770000000005</v>
      </c>
      <c r="P505" s="1">
        <f>O505/E505</f>
        <v>5.9582950000000006</v>
      </c>
    </row>
    <row r="506" spans="1:16">
      <c r="A506" s="9" t="s">
        <v>1035</v>
      </c>
      <c r="B506" s="9" t="s">
        <v>1798</v>
      </c>
      <c r="C506" s="9" t="s">
        <v>1024</v>
      </c>
      <c r="D506" s="10">
        <v>8435420324078</v>
      </c>
      <c r="E506" s="9">
        <v>6</v>
      </c>
      <c r="F506" s="11">
        <v>12.11</v>
      </c>
      <c r="G506" s="11">
        <v>10.15</v>
      </c>
      <c r="H506" s="11"/>
      <c r="I506" s="11"/>
      <c r="J506" s="11">
        <v>11</v>
      </c>
      <c r="K506" s="11"/>
      <c r="L506" s="11">
        <v>7</v>
      </c>
      <c r="M506" s="11">
        <v>7.0000000000000001E-3</v>
      </c>
      <c r="N506" s="11"/>
      <c r="O506" s="1">
        <v>57.287265000000005</v>
      </c>
      <c r="P506" s="1">
        <f>O506/E506</f>
        <v>9.5478775000000002</v>
      </c>
    </row>
    <row r="507" spans="1:16">
      <c r="A507" s="9" t="s">
        <v>1043</v>
      </c>
      <c r="B507" s="9" t="s">
        <v>1044</v>
      </c>
      <c r="C507" s="9" t="s">
        <v>1038</v>
      </c>
      <c r="D507" s="10">
        <v>8436536682656</v>
      </c>
      <c r="E507" s="9">
        <v>12</v>
      </c>
      <c r="F507" s="11">
        <v>9.8000000000000007</v>
      </c>
      <c r="G507" s="11">
        <v>5</v>
      </c>
      <c r="H507" s="11">
        <v>2.5000013499999998</v>
      </c>
      <c r="I507" s="11"/>
      <c r="J507" s="11">
        <v>12.4</v>
      </c>
      <c r="K507" s="11">
        <v>7.8740160000000001</v>
      </c>
      <c r="L507" s="11">
        <v>4.4000000000000004</v>
      </c>
      <c r="M507" s="11">
        <v>8.9999999999999993E-3</v>
      </c>
      <c r="N507" s="11">
        <v>1.73</v>
      </c>
      <c r="O507" s="1">
        <v>30.87378</v>
      </c>
      <c r="P507" s="1">
        <f>O507/E507</f>
        <v>2.5728149999999999</v>
      </c>
    </row>
    <row r="508" spans="1:16">
      <c r="A508" s="9" t="s">
        <v>1045</v>
      </c>
      <c r="B508" s="9" t="s">
        <v>1046</v>
      </c>
      <c r="C508" s="9" t="s">
        <v>1038</v>
      </c>
      <c r="D508" s="10">
        <v>8436536682663</v>
      </c>
      <c r="E508" s="9">
        <v>12</v>
      </c>
      <c r="F508" s="11">
        <v>12</v>
      </c>
      <c r="G508" s="11">
        <v>7.11</v>
      </c>
      <c r="H508" s="11">
        <v>2.53937145</v>
      </c>
      <c r="I508" s="11"/>
      <c r="J508" s="11"/>
      <c r="K508" s="11">
        <v>7.9527561600000007</v>
      </c>
      <c r="L508" s="11"/>
      <c r="M508" s="11"/>
      <c r="N508" s="11"/>
      <c r="O508" s="1">
        <v>35.895825000000002</v>
      </c>
      <c r="P508" s="1">
        <f>O508/E508</f>
        <v>2.99131875</v>
      </c>
    </row>
    <row r="509" spans="1:16">
      <c r="A509" s="9" t="s">
        <v>1049</v>
      </c>
      <c r="B509" s="9" t="s">
        <v>1050</v>
      </c>
      <c r="C509" s="9" t="s">
        <v>1038</v>
      </c>
      <c r="D509" s="10">
        <v>8436536682670</v>
      </c>
      <c r="E509" s="9">
        <v>12</v>
      </c>
      <c r="F509" s="11">
        <v>4</v>
      </c>
      <c r="G509" s="11">
        <v>3.15</v>
      </c>
      <c r="H509" s="11">
        <v>2.5708675299999997</v>
      </c>
      <c r="I509" s="11"/>
      <c r="J509" s="11">
        <v>9.26</v>
      </c>
      <c r="K509" s="11">
        <v>8.30708688</v>
      </c>
      <c r="L509" s="11">
        <v>5.31</v>
      </c>
      <c r="M509" s="11">
        <v>2E-3</v>
      </c>
      <c r="N509" s="11">
        <v>24.32</v>
      </c>
      <c r="O509" s="1">
        <v>40.68193500000001</v>
      </c>
      <c r="P509" s="1">
        <f>O509/E509</f>
        <v>3.3901612500000007</v>
      </c>
    </row>
    <row r="510" spans="1:16">
      <c r="A510" s="9" t="s">
        <v>1036</v>
      </c>
      <c r="B510" s="9" t="s">
        <v>1037</v>
      </c>
      <c r="C510" s="9" t="s">
        <v>1038</v>
      </c>
      <c r="D510" s="10">
        <v>8436536682687</v>
      </c>
      <c r="E510" s="9">
        <v>12</v>
      </c>
      <c r="F510" s="11">
        <v>4</v>
      </c>
      <c r="G510" s="11">
        <v>3.1</v>
      </c>
      <c r="H510" s="11">
        <v>2.6181116499999999</v>
      </c>
      <c r="I510" s="11"/>
      <c r="J510" s="11">
        <v>12.4</v>
      </c>
      <c r="K510" s="11">
        <v>8.4645672000000012</v>
      </c>
      <c r="L510" s="11">
        <v>4.7</v>
      </c>
      <c r="M510" s="11">
        <v>8.9999999999999993E-3</v>
      </c>
      <c r="N510" s="11">
        <v>5.0999999999999996</v>
      </c>
      <c r="O510" s="1">
        <v>41.824561403508767</v>
      </c>
      <c r="P510" s="1">
        <f>O510/E510</f>
        <v>3.4853801169590639</v>
      </c>
    </row>
    <row r="511" spans="1:16">
      <c r="A511" s="9" t="s">
        <v>1047</v>
      </c>
      <c r="B511" s="9" t="s">
        <v>1048</v>
      </c>
      <c r="C511" s="9" t="s">
        <v>1038</v>
      </c>
      <c r="D511" s="10">
        <v>8436536683004</v>
      </c>
      <c r="E511" s="9">
        <v>12</v>
      </c>
      <c r="F511" s="11">
        <v>3.25</v>
      </c>
      <c r="G511" s="11">
        <v>2.75</v>
      </c>
      <c r="H511" s="11">
        <v>2.75</v>
      </c>
      <c r="I511" s="11">
        <v>2.5</v>
      </c>
      <c r="J511" s="11"/>
      <c r="K511" s="11">
        <v>8.7007876800000012</v>
      </c>
      <c r="L511" s="11"/>
      <c r="M511" s="11"/>
      <c r="N511" s="11">
        <v>5.1100000000000003</v>
      </c>
      <c r="O511" s="1">
        <v>55.578947368421055</v>
      </c>
      <c r="P511" s="1">
        <f>O511/E511</f>
        <v>4.6315789473684212</v>
      </c>
    </row>
    <row r="512" spans="1:16">
      <c r="A512" s="9" t="s">
        <v>1041</v>
      </c>
      <c r="B512" s="9" t="s">
        <v>1042</v>
      </c>
      <c r="C512" s="9" t="s">
        <v>1038</v>
      </c>
      <c r="D512" s="10">
        <v>8436536686364</v>
      </c>
      <c r="E512" s="9">
        <v>12</v>
      </c>
      <c r="F512" s="11">
        <v>6.5</v>
      </c>
      <c r="G512" s="11">
        <v>3</v>
      </c>
      <c r="H512" s="11">
        <v>3</v>
      </c>
      <c r="I512" s="11">
        <v>2.5</v>
      </c>
      <c r="J512" s="11"/>
      <c r="K512" s="11">
        <v>9.2125987200000008</v>
      </c>
      <c r="L512" s="11"/>
      <c r="M512" s="11"/>
      <c r="N512" s="11">
        <v>5.1100000000000003</v>
      </c>
      <c r="O512" s="1">
        <v>50.254154999999997</v>
      </c>
      <c r="P512" s="1">
        <f>O512/E512</f>
        <v>4.1878462499999998</v>
      </c>
    </row>
    <row r="513" spans="1:16">
      <c r="A513" s="9" t="s">
        <v>1039</v>
      </c>
      <c r="B513" s="9" t="s">
        <v>1040</v>
      </c>
      <c r="C513" s="9" t="s">
        <v>1038</v>
      </c>
      <c r="D513" s="10">
        <v>8436536687774</v>
      </c>
      <c r="E513" s="9">
        <v>6</v>
      </c>
      <c r="F513" s="11">
        <v>3.75</v>
      </c>
      <c r="G513" s="11">
        <v>3.25</v>
      </c>
      <c r="H513" s="11">
        <v>3.25</v>
      </c>
      <c r="I513" s="11">
        <v>3</v>
      </c>
      <c r="J513" s="11">
        <v>25.6</v>
      </c>
      <c r="K513" s="11">
        <v>6.5354332800000003</v>
      </c>
      <c r="L513" s="11">
        <v>23.6</v>
      </c>
      <c r="M513" s="11">
        <v>0.128</v>
      </c>
      <c r="N513" s="11">
        <v>4.8</v>
      </c>
      <c r="O513" s="1">
        <v>31.578947368421055</v>
      </c>
      <c r="P513" s="1">
        <f>O513/E513</f>
        <v>5.2631578947368425</v>
      </c>
    </row>
    <row r="514" spans="1:16">
      <c r="A514" s="9" t="s">
        <v>1054</v>
      </c>
      <c r="B514" s="9" t="s">
        <v>1055</v>
      </c>
      <c r="C514" s="9" t="s">
        <v>1053</v>
      </c>
      <c r="D514" s="10"/>
      <c r="E514" s="9">
        <v>4</v>
      </c>
      <c r="F514" s="11">
        <v>4.0999999999999996</v>
      </c>
      <c r="G514" s="11">
        <v>1.48</v>
      </c>
      <c r="H514" s="11">
        <v>1.48</v>
      </c>
      <c r="I514" s="11"/>
      <c r="J514" s="11">
        <v>6.6</v>
      </c>
      <c r="K514" s="11"/>
      <c r="L514" s="11">
        <v>4.9000000000000004</v>
      </c>
      <c r="M514" s="11">
        <v>2E-3</v>
      </c>
      <c r="N514" s="11">
        <v>2.95</v>
      </c>
      <c r="O514" s="1">
        <v>92.619200000000006</v>
      </c>
      <c r="P514" s="1">
        <f>O514/E514</f>
        <v>23.154800000000002</v>
      </c>
    </row>
    <row r="515" spans="1:16">
      <c r="A515" s="9" t="s">
        <v>1056</v>
      </c>
      <c r="B515" s="9" t="s">
        <v>1057</v>
      </c>
      <c r="C515" s="9" t="s">
        <v>1053</v>
      </c>
      <c r="D515" s="10"/>
      <c r="E515" s="9">
        <v>4</v>
      </c>
      <c r="F515" s="11">
        <v>3.95</v>
      </c>
      <c r="G515" s="11">
        <v>2.15</v>
      </c>
      <c r="H515" s="11">
        <v>2.15</v>
      </c>
      <c r="I515" s="11"/>
      <c r="J515" s="11">
        <v>9.18</v>
      </c>
      <c r="K515" s="11"/>
      <c r="L515" s="11">
        <v>4.7</v>
      </c>
      <c r="M515" s="11">
        <v>4.0000000000000001E-3</v>
      </c>
      <c r="N515" s="11">
        <v>4.8499999999999996</v>
      </c>
      <c r="O515" s="1">
        <v>144.19319999999999</v>
      </c>
      <c r="P515" s="1">
        <f>O515/E515</f>
        <v>36.048299999999998</v>
      </c>
    </row>
    <row r="516" spans="1:16">
      <c r="A516" s="9" t="s">
        <v>1058</v>
      </c>
      <c r="B516" s="9" t="s">
        <v>1059</v>
      </c>
      <c r="C516" s="9" t="s">
        <v>1053</v>
      </c>
      <c r="D516" s="10"/>
      <c r="E516" s="9">
        <v>4</v>
      </c>
      <c r="F516" s="11">
        <v>5.95</v>
      </c>
      <c r="G516" s="11">
        <v>2.09</v>
      </c>
      <c r="H516" s="11">
        <v>2.09</v>
      </c>
      <c r="I516" s="11"/>
      <c r="J516" s="11">
        <v>8.9499999999999993</v>
      </c>
      <c r="K516" s="11"/>
      <c r="L516" s="11">
        <v>6.27</v>
      </c>
      <c r="M516" s="11">
        <v>6.0000000000000001E-3</v>
      </c>
      <c r="N516" s="11">
        <v>5.6</v>
      </c>
      <c r="O516" s="1">
        <v>144.19319999999999</v>
      </c>
      <c r="P516" s="1">
        <f>O516/E516</f>
        <v>36.048299999999998</v>
      </c>
    </row>
    <row r="517" spans="1:16">
      <c r="A517" s="9" t="s">
        <v>1060</v>
      </c>
      <c r="B517" s="9" t="s">
        <v>1061</v>
      </c>
      <c r="C517" s="9" t="s">
        <v>1053</v>
      </c>
      <c r="D517" s="10"/>
      <c r="E517" s="9">
        <v>4</v>
      </c>
      <c r="F517" s="11">
        <v>3.34</v>
      </c>
      <c r="G517" s="11">
        <v>2.8</v>
      </c>
      <c r="H517" s="11">
        <v>2.8</v>
      </c>
      <c r="I517" s="11"/>
      <c r="J517" s="11">
        <v>11.47</v>
      </c>
      <c r="K517" s="11"/>
      <c r="L517" s="11">
        <v>3.67</v>
      </c>
      <c r="M517" s="11">
        <v>6.0000000000000001E-3</v>
      </c>
      <c r="N517" s="11">
        <v>6.54</v>
      </c>
      <c r="O517" s="1">
        <v>140.46960000000001</v>
      </c>
      <c r="P517" s="1">
        <f>O517/E517</f>
        <v>35.117400000000004</v>
      </c>
    </row>
    <row r="518" spans="1:16">
      <c r="A518" s="9" t="s">
        <v>1064</v>
      </c>
      <c r="B518" s="9" t="s">
        <v>1065</v>
      </c>
      <c r="C518" s="9" t="s">
        <v>1053</v>
      </c>
      <c r="D518" s="10"/>
      <c r="E518" s="9">
        <v>4</v>
      </c>
      <c r="F518" s="11">
        <v>9.75</v>
      </c>
      <c r="G518" s="11">
        <v>2.75</v>
      </c>
      <c r="H518" s="11">
        <v>3.5</v>
      </c>
      <c r="I518" s="11">
        <v>2.25</v>
      </c>
      <c r="J518" s="11"/>
      <c r="K518" s="11"/>
      <c r="L518" s="11"/>
      <c r="M518" s="11"/>
      <c r="N518" s="11"/>
      <c r="O518" s="1">
        <v>140.46960000000001</v>
      </c>
      <c r="P518" s="1">
        <f>O518/E518</f>
        <v>35.117400000000004</v>
      </c>
    </row>
    <row r="519" spans="1:16">
      <c r="A519" s="9" t="s">
        <v>1051</v>
      </c>
      <c r="B519" s="9" t="s">
        <v>1052</v>
      </c>
      <c r="C519" s="9" t="s">
        <v>1053</v>
      </c>
      <c r="D519" s="10"/>
      <c r="E519" s="9">
        <v>4</v>
      </c>
      <c r="F519" s="11">
        <v>6.6260000000000003</v>
      </c>
      <c r="G519" s="11">
        <v>2.48</v>
      </c>
      <c r="H519" s="11">
        <v>2.48</v>
      </c>
      <c r="I519" s="11"/>
      <c r="J519" s="11">
        <v>10.94</v>
      </c>
      <c r="K519" s="11"/>
      <c r="L519" s="11">
        <v>3.95</v>
      </c>
      <c r="M519" s="11">
        <v>5.0000000000000001E-3</v>
      </c>
      <c r="N519" s="11">
        <v>7.3150000000000004</v>
      </c>
      <c r="O519" s="1">
        <v>140.46960000000001</v>
      </c>
      <c r="P519" s="1">
        <f>O519/E519</f>
        <v>35.117400000000004</v>
      </c>
    </row>
    <row r="520" spans="1:16">
      <c r="A520" s="9" t="s">
        <v>1062</v>
      </c>
      <c r="B520" s="9" t="s">
        <v>1063</v>
      </c>
      <c r="C520" s="9" t="s">
        <v>1053</v>
      </c>
      <c r="D520" s="10"/>
      <c r="E520" s="9">
        <v>1</v>
      </c>
      <c r="F520" s="11">
        <v>6.47</v>
      </c>
      <c r="G520" s="11">
        <v>2.34</v>
      </c>
      <c r="H520" s="11">
        <v>2.34</v>
      </c>
      <c r="I520" s="11"/>
      <c r="J520" s="11">
        <v>9.89</v>
      </c>
      <c r="K520" s="11"/>
      <c r="L520" s="11">
        <v>6.74</v>
      </c>
      <c r="M520" s="11">
        <v>8.0000000000000002E-3</v>
      </c>
      <c r="N520" s="11">
        <v>7.4</v>
      </c>
      <c r="O520" s="1">
        <v>140.46960000000001</v>
      </c>
      <c r="P520" s="1">
        <f>O520/E520</f>
        <v>140.46960000000001</v>
      </c>
    </row>
    <row r="521" spans="1:16">
      <c r="A521" s="9" t="s">
        <v>1081</v>
      </c>
      <c r="B521" s="9" t="s">
        <v>1082</v>
      </c>
      <c r="C521" s="9" t="s">
        <v>1068</v>
      </c>
      <c r="D521" s="10">
        <v>5012548477928</v>
      </c>
      <c r="E521" s="9">
        <v>4</v>
      </c>
      <c r="F521" s="11">
        <v>3.5</v>
      </c>
      <c r="G521" s="11">
        <v>3.25</v>
      </c>
      <c r="H521" s="11"/>
      <c r="I521" s="11"/>
      <c r="J521" s="11"/>
      <c r="K521" s="11">
        <v>18</v>
      </c>
      <c r="L521" s="11"/>
      <c r="M521" s="11"/>
      <c r="N521" s="11"/>
      <c r="O521" s="1">
        <v>98.295014999999992</v>
      </c>
      <c r="P521" s="1">
        <f>O521/E521</f>
        <v>24.573753749999998</v>
      </c>
    </row>
    <row r="522" spans="1:16">
      <c r="A522" s="9" t="s">
        <v>1069</v>
      </c>
      <c r="B522" s="9" t="s">
        <v>1070</v>
      </c>
      <c r="C522" s="9" t="s">
        <v>1068</v>
      </c>
      <c r="D522" s="10">
        <v>5012548477959</v>
      </c>
      <c r="E522" s="9">
        <v>4</v>
      </c>
      <c r="F522" s="11">
        <v>3.75</v>
      </c>
      <c r="G522" s="11">
        <v>3.25</v>
      </c>
      <c r="H522" s="11">
        <v>2.77</v>
      </c>
      <c r="I522" s="11">
        <v>2</v>
      </c>
      <c r="J522" s="11"/>
      <c r="K522" s="11">
        <v>17.3</v>
      </c>
      <c r="L522" s="11"/>
      <c r="M522" s="11"/>
      <c r="N522" s="11"/>
      <c r="O522" s="1">
        <v>116.40583500000001</v>
      </c>
      <c r="P522" s="1">
        <f>O522/E522</f>
        <v>29.101458750000003</v>
      </c>
    </row>
    <row r="523" spans="1:16">
      <c r="A523" s="9" t="s">
        <v>1066</v>
      </c>
      <c r="B523" s="9" t="s">
        <v>1067</v>
      </c>
      <c r="C523" s="9" t="s">
        <v>1068</v>
      </c>
      <c r="D523" s="10"/>
      <c r="E523" s="9">
        <v>4</v>
      </c>
      <c r="F523" s="11">
        <v>4.07</v>
      </c>
      <c r="G523" s="11">
        <v>3.41</v>
      </c>
      <c r="H523" s="11">
        <v>3.05</v>
      </c>
      <c r="I523" s="11"/>
      <c r="J523" s="11">
        <v>10.48</v>
      </c>
      <c r="K523" s="11"/>
      <c r="L523" s="11">
        <v>7.1</v>
      </c>
      <c r="M523" s="11">
        <v>0.02</v>
      </c>
      <c r="N523" s="11">
        <v>11.17</v>
      </c>
      <c r="O523" s="1">
        <v>148.17309941520469</v>
      </c>
      <c r="P523" s="1">
        <f>O523/E523</f>
        <v>37.043274853801172</v>
      </c>
    </row>
    <row r="524" spans="1:16">
      <c r="A524" s="9" t="s">
        <v>1079</v>
      </c>
      <c r="B524" s="9" t="s">
        <v>1080</v>
      </c>
      <c r="C524" s="9" t="s">
        <v>1068</v>
      </c>
      <c r="D524" s="10"/>
      <c r="E524" s="9">
        <v>1</v>
      </c>
      <c r="F524" s="11">
        <v>7.23</v>
      </c>
      <c r="G524" s="11">
        <v>3.44</v>
      </c>
      <c r="H524" s="11">
        <v>3.44</v>
      </c>
      <c r="I524" s="11"/>
      <c r="J524" s="11">
        <v>10.72</v>
      </c>
      <c r="K524" s="11"/>
      <c r="L524" s="11">
        <v>7.74</v>
      </c>
      <c r="M524" s="11">
        <v>8.9999999999999993E-3</v>
      </c>
      <c r="N524" s="11">
        <v>3.14</v>
      </c>
      <c r="O524" s="1">
        <v>67.91267056530215</v>
      </c>
      <c r="P524" s="1">
        <f>O524/E524</f>
        <v>67.91267056530215</v>
      </c>
    </row>
    <row r="525" spans="1:16">
      <c r="A525" s="9" t="s">
        <v>1077</v>
      </c>
      <c r="B525" s="9" t="s">
        <v>1078</v>
      </c>
      <c r="C525" s="9" t="s">
        <v>1068</v>
      </c>
      <c r="D525" s="10"/>
      <c r="E525" s="9">
        <v>1</v>
      </c>
      <c r="F525" s="11">
        <v>7.16</v>
      </c>
      <c r="G525" s="11">
        <v>2.68</v>
      </c>
      <c r="H525" s="11">
        <v>2.64</v>
      </c>
      <c r="I525" s="11"/>
      <c r="J525" s="11">
        <v>9.9</v>
      </c>
      <c r="K525" s="11"/>
      <c r="L525" s="11">
        <v>7.19</v>
      </c>
      <c r="M525" s="11">
        <v>8.0000000000000002E-3</v>
      </c>
      <c r="N525" s="11">
        <v>3</v>
      </c>
      <c r="O525" s="1">
        <v>98.782399999999996</v>
      </c>
      <c r="P525" s="1">
        <f>O525/E525</f>
        <v>98.782399999999996</v>
      </c>
    </row>
    <row r="526" spans="1:16">
      <c r="A526" s="9" t="s">
        <v>1075</v>
      </c>
      <c r="B526" s="9" t="s">
        <v>1076</v>
      </c>
      <c r="C526" s="9" t="s">
        <v>1068</v>
      </c>
      <c r="D526" s="10"/>
      <c r="E526" s="9">
        <v>2</v>
      </c>
      <c r="F526" s="11">
        <v>8.7899999999999991</v>
      </c>
      <c r="G526" s="11">
        <v>4.3499999999999996</v>
      </c>
      <c r="H526" s="11">
        <v>6</v>
      </c>
      <c r="I526" s="11"/>
      <c r="J526" s="11">
        <v>9.17</v>
      </c>
      <c r="K526" s="11"/>
      <c r="L526" s="11">
        <v>10.36</v>
      </c>
      <c r="M526" s="11">
        <v>1.4999999999999999E-2</v>
      </c>
      <c r="N526" s="11">
        <v>11.28</v>
      </c>
      <c r="O526" s="1">
        <v>94.666146848602992</v>
      </c>
      <c r="P526" s="1">
        <f>O526/E526</f>
        <v>47.333073424301496</v>
      </c>
    </row>
    <row r="527" spans="1:16">
      <c r="A527" s="9" t="s">
        <v>1083</v>
      </c>
      <c r="B527" s="9" t="s">
        <v>1084</v>
      </c>
      <c r="C527" s="9" t="s">
        <v>1068</v>
      </c>
      <c r="D527" s="10"/>
      <c r="E527" s="9">
        <v>1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">
        <v>113.18778427550357</v>
      </c>
      <c r="P527" s="1">
        <f>O527/E527</f>
        <v>113.18778427550357</v>
      </c>
    </row>
    <row r="528" spans="1:16">
      <c r="A528" s="9" t="s">
        <v>1071</v>
      </c>
      <c r="B528" s="9" t="s">
        <v>1072</v>
      </c>
      <c r="C528" s="9" t="s">
        <v>1068</v>
      </c>
      <c r="D528" s="10"/>
      <c r="E528" s="9">
        <v>4</v>
      </c>
      <c r="F528" s="11">
        <v>8.8699999999999992</v>
      </c>
      <c r="G528" s="11">
        <v>3.94</v>
      </c>
      <c r="H528" s="11">
        <v>2.78</v>
      </c>
      <c r="I528" s="11"/>
      <c r="J528" s="11">
        <v>12.25</v>
      </c>
      <c r="K528" s="11"/>
      <c r="L528" s="11">
        <v>9.1349999999999998</v>
      </c>
      <c r="M528" s="11">
        <v>5.0999999999999997E-2</v>
      </c>
      <c r="N528" s="11">
        <v>8.5399999999999991</v>
      </c>
      <c r="O528" s="1">
        <v>119.36166341780378</v>
      </c>
      <c r="P528" s="1">
        <f>O528/E528</f>
        <v>29.840415854450946</v>
      </c>
    </row>
    <row r="529" spans="1:16">
      <c r="A529" s="9" t="s">
        <v>1073</v>
      </c>
      <c r="B529" s="9" t="s">
        <v>1074</v>
      </c>
      <c r="C529" s="9" t="s">
        <v>1068</v>
      </c>
      <c r="D529" s="10"/>
      <c r="E529" s="9">
        <v>4</v>
      </c>
      <c r="F529" s="11">
        <v>8.61</v>
      </c>
      <c r="G529" s="11">
        <v>4.25</v>
      </c>
      <c r="H529" s="11">
        <v>4</v>
      </c>
      <c r="I529" s="11"/>
      <c r="J529" s="11"/>
      <c r="K529" s="11"/>
      <c r="L529" s="11"/>
      <c r="M529" s="11"/>
      <c r="N529" s="11"/>
      <c r="O529" s="1">
        <v>123.48</v>
      </c>
      <c r="P529" s="1">
        <f>O529/E529</f>
        <v>30.87</v>
      </c>
    </row>
    <row r="530" spans="1:16">
      <c r="A530" s="9" t="s">
        <v>485</v>
      </c>
      <c r="B530" s="9" t="s">
        <v>486</v>
      </c>
      <c r="C530" s="9" t="s">
        <v>487</v>
      </c>
      <c r="D530" s="10"/>
      <c r="E530" s="9">
        <v>6</v>
      </c>
      <c r="F530" s="11">
        <v>2.8</v>
      </c>
      <c r="G530" s="11">
        <v>2.75</v>
      </c>
      <c r="H530" s="11">
        <v>1.1970000000000001</v>
      </c>
      <c r="I530" s="11">
        <v>1.58</v>
      </c>
      <c r="J530" s="11"/>
      <c r="K530" s="11"/>
      <c r="L530" s="11"/>
      <c r="M530" s="11"/>
      <c r="N530" s="11">
        <v>21.86</v>
      </c>
      <c r="O530" s="1">
        <v>20.094600000000003</v>
      </c>
      <c r="P530" s="1">
        <f>O530/E530</f>
        <v>3.3491000000000004</v>
      </c>
    </row>
    <row r="531" spans="1:16">
      <c r="A531" s="9" t="s">
        <v>1584</v>
      </c>
      <c r="B531" s="9" t="s">
        <v>1585</v>
      </c>
      <c r="C531" s="9" t="s">
        <v>487</v>
      </c>
      <c r="D531" s="10"/>
      <c r="E531" s="9">
        <v>6</v>
      </c>
      <c r="F531" s="11">
        <v>1.5</v>
      </c>
      <c r="G531" s="11">
        <v>2.75</v>
      </c>
      <c r="H531" s="11"/>
      <c r="I531" s="11"/>
      <c r="J531" s="11"/>
      <c r="K531" s="11"/>
      <c r="L531" s="11"/>
      <c r="M531" s="11"/>
      <c r="N531" s="11"/>
      <c r="O531" s="1">
        <v>20.094600000000003</v>
      </c>
      <c r="P531" s="1">
        <f>O531/E531</f>
        <v>3.3491000000000004</v>
      </c>
    </row>
    <row r="532" spans="1:16">
      <c r="A532" s="9" t="s">
        <v>1089</v>
      </c>
      <c r="B532" s="9" t="s">
        <v>1090</v>
      </c>
      <c r="C532" s="9" t="s">
        <v>1091</v>
      </c>
      <c r="D532" s="10">
        <v>810094871918</v>
      </c>
      <c r="E532" s="9">
        <v>12</v>
      </c>
      <c r="F532" s="11">
        <v>3</v>
      </c>
      <c r="G532" s="11">
        <v>1.5</v>
      </c>
      <c r="H532" s="11">
        <v>1.5</v>
      </c>
      <c r="I532" s="11">
        <v>1</v>
      </c>
      <c r="J532" s="11"/>
      <c r="K532" s="11"/>
      <c r="L532" s="11"/>
      <c r="M532" s="11"/>
      <c r="N532" s="11">
        <v>1.7600000000000002</v>
      </c>
      <c r="O532" s="1">
        <v>103.49040000000001</v>
      </c>
      <c r="P532" s="1">
        <f>O532/E532</f>
        <v>8.6242000000000001</v>
      </c>
    </row>
    <row r="533" spans="1:16">
      <c r="A533" s="9" t="s">
        <v>1100</v>
      </c>
      <c r="B533" s="9" t="s">
        <v>1101</v>
      </c>
      <c r="C533" s="9" t="s">
        <v>1091</v>
      </c>
      <c r="D533" s="10">
        <v>810094871673</v>
      </c>
      <c r="E533" s="9">
        <v>12</v>
      </c>
      <c r="F533" s="11">
        <v>3.25</v>
      </c>
      <c r="G533" s="11">
        <v>3.5</v>
      </c>
      <c r="H533" s="11">
        <v>3</v>
      </c>
      <c r="I533" s="11">
        <v>2</v>
      </c>
      <c r="J533" s="11">
        <v>6.86</v>
      </c>
      <c r="K533" s="11"/>
      <c r="L533" s="11">
        <v>8.2799999999999994</v>
      </c>
      <c r="M533" s="11">
        <v>0.01</v>
      </c>
      <c r="N533" s="11">
        <v>5.5</v>
      </c>
      <c r="O533" s="1">
        <v>238.31578947368419</v>
      </c>
      <c r="P533" s="1">
        <f>O533/E533</f>
        <v>19.859649122807017</v>
      </c>
    </row>
    <row r="534" spans="1:16">
      <c r="A534" s="9" t="s">
        <v>1092</v>
      </c>
      <c r="B534" s="9" t="s">
        <v>1093</v>
      </c>
      <c r="C534" s="9" t="s">
        <v>1091</v>
      </c>
      <c r="D534" s="10">
        <v>810094871703</v>
      </c>
      <c r="E534" s="9">
        <v>12</v>
      </c>
      <c r="F534" s="11">
        <v>3.5</v>
      </c>
      <c r="G534" s="11">
        <v>3.5</v>
      </c>
      <c r="H534" s="11">
        <v>3.25</v>
      </c>
      <c r="I534" s="11">
        <v>2.25</v>
      </c>
      <c r="J534" s="11">
        <v>21</v>
      </c>
      <c r="K534" s="11"/>
      <c r="L534" s="11">
        <v>10</v>
      </c>
      <c r="M534" s="11">
        <v>4.1000000000000002E-2</v>
      </c>
      <c r="N534" s="11">
        <v>6.6</v>
      </c>
      <c r="O534" s="1">
        <v>259.64912280701753</v>
      </c>
      <c r="P534" s="1">
        <f>O534/E534</f>
        <v>21.637426900584796</v>
      </c>
    </row>
    <row r="535" spans="1:16">
      <c r="A535" s="9" t="s">
        <v>1096</v>
      </c>
      <c r="B535" s="9" t="s">
        <v>1097</v>
      </c>
      <c r="C535" s="9" t="s">
        <v>1091</v>
      </c>
      <c r="D535" s="10">
        <v>810094871154</v>
      </c>
      <c r="E535" s="9">
        <v>12</v>
      </c>
      <c r="F535" s="11">
        <v>4</v>
      </c>
      <c r="G535" s="11">
        <v>3.75</v>
      </c>
      <c r="H535" s="11">
        <v>3.5</v>
      </c>
      <c r="I535" s="11">
        <v>2.5</v>
      </c>
      <c r="J535" s="11">
        <v>16</v>
      </c>
      <c r="K535" s="11"/>
      <c r="L535" s="11">
        <v>15</v>
      </c>
      <c r="M535" s="11">
        <v>3.1E-2</v>
      </c>
      <c r="N535" s="11">
        <v>8.58</v>
      </c>
      <c r="O535" s="1">
        <v>266.38596491228071</v>
      </c>
      <c r="P535" s="1">
        <f>O535/E535</f>
        <v>22.198830409356727</v>
      </c>
    </row>
    <row r="536" spans="1:16">
      <c r="A536" s="9" t="s">
        <v>1094</v>
      </c>
      <c r="B536" s="9" t="s">
        <v>1095</v>
      </c>
      <c r="C536" s="9" t="s">
        <v>1091</v>
      </c>
      <c r="D536" s="10">
        <v>810094871611</v>
      </c>
      <c r="E536" s="9">
        <v>12</v>
      </c>
      <c r="F536" s="11">
        <v>5.75</v>
      </c>
      <c r="G536" s="11">
        <v>3.25</v>
      </c>
      <c r="H536" s="11">
        <v>2.75</v>
      </c>
      <c r="I536" s="11">
        <v>2</v>
      </c>
      <c r="J536" s="11">
        <v>15</v>
      </c>
      <c r="K536" s="11"/>
      <c r="L536" s="11">
        <v>10</v>
      </c>
      <c r="M536" s="11">
        <v>0.02</v>
      </c>
      <c r="N536" s="11">
        <v>7.9200000000000008</v>
      </c>
      <c r="O536" s="1">
        <v>266.39</v>
      </c>
      <c r="P536" s="1">
        <f>O536/E536</f>
        <v>22.199166666666667</v>
      </c>
    </row>
    <row r="537" spans="1:16">
      <c r="A537" s="9" t="s">
        <v>1098</v>
      </c>
      <c r="B537" s="9" t="s">
        <v>1099</v>
      </c>
      <c r="C537" s="9" t="s">
        <v>1091</v>
      </c>
      <c r="D537" s="10">
        <v>810094871642</v>
      </c>
      <c r="E537" s="9">
        <v>12</v>
      </c>
      <c r="F537" s="11">
        <v>6</v>
      </c>
      <c r="G537" s="11">
        <v>3.25</v>
      </c>
      <c r="H537" s="11">
        <v>2.75</v>
      </c>
      <c r="I537" s="11">
        <v>2</v>
      </c>
      <c r="J537" s="11">
        <v>15</v>
      </c>
      <c r="K537" s="11"/>
      <c r="L537" s="11">
        <v>12</v>
      </c>
      <c r="M537" s="11">
        <v>2.4E-2</v>
      </c>
      <c r="N537" s="11">
        <v>8.8000000000000007</v>
      </c>
      <c r="O537" s="1">
        <v>269.19298245614033</v>
      </c>
      <c r="P537" s="1">
        <f>O537/E537</f>
        <v>22.432748538011694</v>
      </c>
    </row>
    <row r="538" spans="1:16">
      <c r="A538" s="9" t="s">
        <v>688</v>
      </c>
      <c r="B538" s="9" t="s">
        <v>689</v>
      </c>
      <c r="C538" s="9" t="s">
        <v>527</v>
      </c>
      <c r="D538" s="10">
        <v>8436536680393</v>
      </c>
      <c r="E538" s="9">
        <v>6</v>
      </c>
      <c r="F538" s="11">
        <v>7.5</v>
      </c>
      <c r="G538" s="11">
        <v>4.2716558500000001</v>
      </c>
      <c r="H538" s="11">
        <v>3.5</v>
      </c>
      <c r="I538" s="11">
        <v>3.25</v>
      </c>
      <c r="J538" s="11">
        <v>13.25</v>
      </c>
      <c r="K538" s="11">
        <v>8.9173231200000007</v>
      </c>
      <c r="L538" s="11">
        <v>7.83</v>
      </c>
      <c r="M538" s="11">
        <v>1.4999999999999999E-2</v>
      </c>
      <c r="N538" s="11"/>
      <c r="O538" s="1">
        <v>67.230240000000009</v>
      </c>
      <c r="P538" s="1">
        <f>O538/E538</f>
        <v>11.205040000000002</v>
      </c>
    </row>
    <row r="539" spans="1:16">
      <c r="A539" s="9" t="s">
        <v>1235</v>
      </c>
      <c r="B539" s="9" t="s">
        <v>1236</v>
      </c>
      <c r="C539" s="9" t="s">
        <v>527</v>
      </c>
      <c r="D539" s="10">
        <v>8436536687934</v>
      </c>
      <c r="E539" s="9">
        <v>6</v>
      </c>
      <c r="F539" s="11">
        <v>5.6</v>
      </c>
      <c r="G539" s="11">
        <v>4.03</v>
      </c>
      <c r="H539" s="11">
        <v>3.39</v>
      </c>
      <c r="I539" s="11">
        <v>3.15</v>
      </c>
      <c r="J539" s="11">
        <v>8.4700000000000006</v>
      </c>
      <c r="K539" s="11">
        <v>8.5826774400000012</v>
      </c>
      <c r="L539" s="11">
        <v>5.84</v>
      </c>
      <c r="M539" s="11">
        <v>3.1E-2</v>
      </c>
      <c r="N539" s="11">
        <v>7</v>
      </c>
      <c r="O539" s="1">
        <v>83.397405000000006</v>
      </c>
      <c r="P539" s="1">
        <f>O539/E539</f>
        <v>13.899567500000002</v>
      </c>
    </row>
    <row r="540" spans="1:16">
      <c r="A540" s="9" t="s">
        <v>1106</v>
      </c>
      <c r="B540" s="9" t="s">
        <v>1107</v>
      </c>
      <c r="C540" s="9" t="s">
        <v>527</v>
      </c>
      <c r="D540" s="10">
        <v>8435420320322</v>
      </c>
      <c r="E540" s="9">
        <v>6</v>
      </c>
      <c r="F540" s="11">
        <v>6.46</v>
      </c>
      <c r="G540" s="11">
        <v>4.29</v>
      </c>
      <c r="H540" s="11">
        <v>4.29</v>
      </c>
      <c r="I540" s="11"/>
      <c r="J540" s="11">
        <v>13.19</v>
      </c>
      <c r="K540" s="11">
        <v>8.8976380800000001</v>
      </c>
      <c r="L540" s="11">
        <v>6.65</v>
      </c>
      <c r="M540" s="11">
        <v>1.2999999999999999E-2</v>
      </c>
      <c r="N540" s="11">
        <v>3.1</v>
      </c>
      <c r="O540" s="1">
        <v>49.894635000000001</v>
      </c>
      <c r="P540" s="1">
        <f>O540/E540</f>
        <v>8.3157724999999996</v>
      </c>
    </row>
    <row r="541" spans="1:16">
      <c r="A541" s="9" t="s">
        <v>1131</v>
      </c>
      <c r="B541" s="9" t="s">
        <v>1132</v>
      </c>
      <c r="C541" s="9" t="s">
        <v>527</v>
      </c>
      <c r="D541" s="10">
        <v>8435420322098</v>
      </c>
      <c r="E541" s="9">
        <v>12</v>
      </c>
      <c r="F541" s="11">
        <v>4.75</v>
      </c>
      <c r="G541" s="11">
        <v>3.5</v>
      </c>
      <c r="H541" s="11">
        <v>3.5</v>
      </c>
      <c r="I541" s="11">
        <v>2.75</v>
      </c>
      <c r="J541" s="11"/>
      <c r="K541" s="11">
        <v>10.88582712</v>
      </c>
      <c r="L541" s="11"/>
      <c r="M541" s="11"/>
      <c r="N541" s="11"/>
      <c r="O541" s="1">
        <v>89.936175000000006</v>
      </c>
      <c r="P541" s="1">
        <f>O541/E541</f>
        <v>7.4946812500000002</v>
      </c>
    </row>
    <row r="542" spans="1:16">
      <c r="A542" s="9" t="s">
        <v>690</v>
      </c>
      <c r="B542" s="9" t="s">
        <v>691</v>
      </c>
      <c r="C542" s="9" t="s">
        <v>527</v>
      </c>
      <c r="D542" s="10">
        <v>8435420322456</v>
      </c>
      <c r="E542" s="9">
        <v>6</v>
      </c>
      <c r="F542" s="11">
        <v>8.25</v>
      </c>
      <c r="G542" s="11">
        <v>3.25</v>
      </c>
      <c r="H542" s="11">
        <v>3</v>
      </c>
      <c r="I542" s="11">
        <v>3.25</v>
      </c>
      <c r="J542" s="11">
        <v>10.24</v>
      </c>
      <c r="K542" s="11">
        <v>6.9291340800000008</v>
      </c>
      <c r="L542" s="11">
        <v>8.43</v>
      </c>
      <c r="M542" s="11">
        <v>0.01</v>
      </c>
      <c r="N542" s="11">
        <v>1.61</v>
      </c>
      <c r="O542" s="1">
        <v>44.434424999999997</v>
      </c>
      <c r="P542" s="1">
        <f>O542/E542</f>
        <v>7.4057374999999999</v>
      </c>
    </row>
    <row r="543" spans="1:16">
      <c r="A543" s="9" t="s">
        <v>1110</v>
      </c>
      <c r="B543" s="9" t="s">
        <v>1111</v>
      </c>
      <c r="C543" s="9" t="s">
        <v>527</v>
      </c>
      <c r="D543" s="10">
        <v>8435420322791</v>
      </c>
      <c r="E543" s="9">
        <v>6</v>
      </c>
      <c r="F543" s="11">
        <v>7.09</v>
      </c>
      <c r="G543" s="11">
        <v>4.33</v>
      </c>
      <c r="H543" s="11">
        <v>4.33</v>
      </c>
      <c r="I543" s="11"/>
      <c r="J543" s="11">
        <v>13.35</v>
      </c>
      <c r="K543" s="11">
        <v>9.0157483200000001</v>
      </c>
      <c r="L543" s="11">
        <v>7.28</v>
      </c>
      <c r="M543" s="11">
        <v>1.4E-2</v>
      </c>
      <c r="N543" s="11">
        <v>2.71</v>
      </c>
      <c r="O543" s="1">
        <v>48.984600000000007</v>
      </c>
      <c r="P543" s="1">
        <f>O543/E543</f>
        <v>8.1641000000000012</v>
      </c>
    </row>
    <row r="544" spans="1:16">
      <c r="A544" s="9" t="s">
        <v>1493</v>
      </c>
      <c r="B544" s="9" t="s">
        <v>1494</v>
      </c>
      <c r="C544" s="9" t="s">
        <v>527</v>
      </c>
      <c r="D544" s="10">
        <v>8435420323057</v>
      </c>
      <c r="E544" s="9">
        <v>6</v>
      </c>
      <c r="F544" s="11">
        <v>8</v>
      </c>
      <c r="G544" s="11">
        <v>4.2126006999999994</v>
      </c>
      <c r="H544" s="11">
        <v>4.2126006999999994</v>
      </c>
      <c r="I544" s="11"/>
      <c r="J544" s="11"/>
      <c r="K544" s="11">
        <v>8.5826774400000012</v>
      </c>
      <c r="L544" s="11"/>
      <c r="M544" s="11"/>
      <c r="N544" s="11"/>
      <c r="O544" s="1">
        <v>41.824561403508767</v>
      </c>
      <c r="P544" s="1">
        <f>O544/E544</f>
        <v>6.9707602339181278</v>
      </c>
    </row>
    <row r="545" spans="1:16">
      <c r="A545" s="9" t="s">
        <v>1108</v>
      </c>
      <c r="B545" s="9" t="s">
        <v>1109</v>
      </c>
      <c r="C545" s="9" t="s">
        <v>527</v>
      </c>
      <c r="D545" s="10">
        <v>8435420323187</v>
      </c>
      <c r="E545" s="9">
        <v>6</v>
      </c>
      <c r="F545" s="11">
        <v>8.1760000000000002</v>
      </c>
      <c r="G545" s="11">
        <v>3.58</v>
      </c>
      <c r="H545" s="11">
        <v>2.5499999999999998</v>
      </c>
      <c r="I545" s="11"/>
      <c r="J545" s="11">
        <v>11.4</v>
      </c>
      <c r="K545" s="11">
        <v>7.9921262400000002</v>
      </c>
      <c r="L545" s="11">
        <v>9.89</v>
      </c>
      <c r="M545" s="11">
        <v>2.5999999999999999E-2</v>
      </c>
      <c r="N545" s="11">
        <v>7.11</v>
      </c>
      <c r="O545" s="1">
        <v>58.343355000000003</v>
      </c>
      <c r="P545" s="1">
        <f>O545/E545</f>
        <v>9.7238924999999998</v>
      </c>
    </row>
    <row r="546" spans="1:16">
      <c r="A546" s="9" t="s">
        <v>789</v>
      </c>
      <c r="B546" s="9" t="s">
        <v>790</v>
      </c>
      <c r="C546" s="9" t="s">
        <v>527</v>
      </c>
      <c r="D546" s="10">
        <v>8435420323224</v>
      </c>
      <c r="E546" s="9">
        <v>6</v>
      </c>
      <c r="F546" s="11">
        <v>6</v>
      </c>
      <c r="G546" s="11">
        <v>3.7795296</v>
      </c>
      <c r="H546" s="11">
        <v>3.7795296</v>
      </c>
      <c r="I546" s="11"/>
      <c r="J546" s="11">
        <v>11.81</v>
      </c>
      <c r="K546" s="11">
        <v>7.8740160000000001</v>
      </c>
      <c r="L546" s="11">
        <v>6.18</v>
      </c>
      <c r="M546" s="11">
        <v>8.9999999999999993E-3</v>
      </c>
      <c r="N546" s="11"/>
      <c r="O546" s="1">
        <v>64.95</v>
      </c>
      <c r="P546" s="1">
        <f>O546/E546</f>
        <v>10.825000000000001</v>
      </c>
    </row>
    <row r="547" spans="1:16">
      <c r="A547" s="9" t="s">
        <v>1159</v>
      </c>
      <c r="B547" s="9" t="s">
        <v>1160</v>
      </c>
      <c r="C547" s="9" t="s">
        <v>527</v>
      </c>
      <c r="D547" s="10">
        <v>8435420323231</v>
      </c>
      <c r="E547" s="9">
        <v>6</v>
      </c>
      <c r="F547" s="11">
        <v>9.5</v>
      </c>
      <c r="G547" s="11">
        <v>3.75</v>
      </c>
      <c r="H547" s="11">
        <v>2.5</v>
      </c>
      <c r="I547" s="11">
        <v>3.26</v>
      </c>
      <c r="J547" s="11"/>
      <c r="K547" s="11">
        <v>8.9763782400000007</v>
      </c>
      <c r="L547" s="11"/>
      <c r="M547" s="11"/>
      <c r="N547" s="11"/>
      <c r="O547" s="1">
        <v>59.017455000000005</v>
      </c>
      <c r="P547" s="1">
        <f>O547/E547</f>
        <v>9.8362425000000009</v>
      </c>
    </row>
    <row r="548" spans="1:16">
      <c r="A548" s="9" t="s">
        <v>525</v>
      </c>
      <c r="B548" s="9" t="s">
        <v>526</v>
      </c>
      <c r="C548" s="9" t="s">
        <v>527</v>
      </c>
      <c r="D548" s="10">
        <v>8435420323248</v>
      </c>
      <c r="E548" s="9">
        <v>6</v>
      </c>
      <c r="F548" s="11">
        <v>9.9</v>
      </c>
      <c r="G548" s="11">
        <v>2.306</v>
      </c>
      <c r="H548" s="11">
        <v>3.1692930499999998</v>
      </c>
      <c r="I548" s="11"/>
      <c r="J548" s="11">
        <v>9.84</v>
      </c>
      <c r="K548" s="11">
        <v>6.6929136000000007</v>
      </c>
      <c r="L548" s="11">
        <v>7.87</v>
      </c>
      <c r="M548" s="11">
        <v>8.0000000000000002E-3</v>
      </c>
      <c r="N548" s="11">
        <v>2.54</v>
      </c>
      <c r="O548" s="1">
        <v>58.95</v>
      </c>
      <c r="P548" s="1">
        <f>O548/E548</f>
        <v>9.8250000000000011</v>
      </c>
    </row>
    <row r="549" spans="1:16" s="14" customFormat="1">
      <c r="A549" s="9" t="s">
        <v>1115</v>
      </c>
      <c r="B549" s="9" t="s">
        <v>1116</v>
      </c>
      <c r="C549" s="9" t="s">
        <v>785</v>
      </c>
      <c r="D549" s="10"/>
      <c r="E549" s="9">
        <v>24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">
        <v>115.25</v>
      </c>
      <c r="P549" s="1">
        <f>O549/E549</f>
        <v>4.802083333333333</v>
      </c>
    </row>
    <row r="550" spans="1:16">
      <c r="A550" s="15" t="s">
        <v>1120</v>
      </c>
      <c r="B550" s="15" t="s">
        <v>1121</v>
      </c>
      <c r="C550" s="9" t="s">
        <v>785</v>
      </c>
      <c r="D550" s="10">
        <v>3800864008801</v>
      </c>
      <c r="E550" s="9">
        <v>12</v>
      </c>
      <c r="F550" s="11">
        <v>5.05</v>
      </c>
      <c r="G550" s="11">
        <v>3.95</v>
      </c>
      <c r="H550" s="11">
        <v>2.77</v>
      </c>
      <c r="I550" s="11">
        <v>2</v>
      </c>
      <c r="J550" s="11">
        <v>12.3</v>
      </c>
      <c r="K550" s="11">
        <v>11.65354368</v>
      </c>
      <c r="L550" s="11">
        <v>5.4</v>
      </c>
      <c r="M550" s="11">
        <v>1.7999999999999999E-2</v>
      </c>
      <c r="N550" s="11">
        <v>6.78</v>
      </c>
      <c r="O550" s="2">
        <v>41.824561403508767</v>
      </c>
      <c r="P550" s="1">
        <f>O550/E550</f>
        <v>3.4853801169590639</v>
      </c>
    </row>
    <row r="551" spans="1:16">
      <c r="A551" s="9" t="s">
        <v>1122</v>
      </c>
      <c r="B551" s="9" t="s">
        <v>1123</v>
      </c>
      <c r="C551" s="9" t="s">
        <v>1124</v>
      </c>
      <c r="D551" s="10">
        <v>8436536680058</v>
      </c>
      <c r="E551" s="9">
        <v>24</v>
      </c>
      <c r="F551" s="11">
        <v>6.64</v>
      </c>
      <c r="G551" s="11">
        <v>2.2599999999999998</v>
      </c>
      <c r="H551" s="11">
        <v>1.76</v>
      </c>
      <c r="I551" s="11">
        <v>2.2599999999999998</v>
      </c>
      <c r="J551" s="11">
        <v>7.76</v>
      </c>
      <c r="K551" s="11">
        <v>9.9606302400000004</v>
      </c>
      <c r="L551" s="11">
        <v>8</v>
      </c>
      <c r="M551" s="11">
        <v>5.0000000000000001E-3</v>
      </c>
      <c r="N551" s="11">
        <v>1.5</v>
      </c>
      <c r="O551" s="1">
        <v>75.094740000000002</v>
      </c>
      <c r="P551" s="1">
        <f>O551/E551</f>
        <v>3.1289475000000002</v>
      </c>
    </row>
    <row r="552" spans="1:16">
      <c r="A552" s="9" t="s">
        <v>1129</v>
      </c>
      <c r="B552" s="9" t="s">
        <v>1130</v>
      </c>
      <c r="C552" s="9" t="s">
        <v>1124</v>
      </c>
      <c r="D552" s="10">
        <v>8436536687842</v>
      </c>
      <c r="E552" s="9">
        <v>12</v>
      </c>
      <c r="F552" s="11">
        <v>4.6399999999999997</v>
      </c>
      <c r="G552" s="11">
        <v>3.25</v>
      </c>
      <c r="H552" s="11">
        <v>2.39</v>
      </c>
      <c r="I552" s="11">
        <v>1.6</v>
      </c>
      <c r="J552" s="11">
        <v>10.6</v>
      </c>
      <c r="K552" s="11">
        <v>10.07874048</v>
      </c>
      <c r="L552" s="11">
        <v>6</v>
      </c>
      <c r="M552" s="11">
        <v>6.0000000000000001E-3</v>
      </c>
      <c r="N552" s="11">
        <v>4</v>
      </c>
      <c r="O552" s="1">
        <v>73.431960000000004</v>
      </c>
      <c r="P552" s="1">
        <f>O552/E552</f>
        <v>6.1193300000000006</v>
      </c>
    </row>
    <row r="553" spans="1:16">
      <c r="A553" s="9" t="s">
        <v>1127</v>
      </c>
      <c r="B553" s="9" t="s">
        <v>1128</v>
      </c>
      <c r="C553" s="9" t="s">
        <v>1124</v>
      </c>
      <c r="D553" s="10">
        <v>8435420323453</v>
      </c>
      <c r="E553" s="9">
        <v>12</v>
      </c>
      <c r="F553" s="11">
        <v>6.7</v>
      </c>
      <c r="G553" s="11">
        <v>4.5</v>
      </c>
      <c r="H553" s="11">
        <v>3.9</v>
      </c>
      <c r="I553" s="11"/>
      <c r="J553" s="11">
        <v>13.8</v>
      </c>
      <c r="K553" s="11"/>
      <c r="L553" s="11">
        <v>6.94</v>
      </c>
      <c r="M553" s="11">
        <v>2.9000000000000001E-2</v>
      </c>
      <c r="N553" s="11">
        <v>5.54</v>
      </c>
      <c r="O553" s="1">
        <v>78.824760000000012</v>
      </c>
      <c r="P553" s="1">
        <f>O553/E553</f>
        <v>6.5687300000000013</v>
      </c>
    </row>
    <row r="554" spans="1:16">
      <c r="A554" s="9" t="s">
        <v>1125</v>
      </c>
      <c r="B554" s="9" t="s">
        <v>1126</v>
      </c>
      <c r="C554" s="9" t="s">
        <v>1124</v>
      </c>
      <c r="D554" s="10">
        <v>8435420324016</v>
      </c>
      <c r="E554" s="9">
        <v>12</v>
      </c>
      <c r="F554" s="11">
        <v>10.24</v>
      </c>
      <c r="G554" s="11">
        <v>5.52</v>
      </c>
      <c r="H554" s="11">
        <v>2.96</v>
      </c>
      <c r="I554" s="11"/>
      <c r="J554" s="11">
        <v>11.42</v>
      </c>
      <c r="K554" s="11"/>
      <c r="L554" s="11">
        <v>10.63</v>
      </c>
      <c r="M554" s="11">
        <v>0.439</v>
      </c>
      <c r="N554" s="11">
        <v>2.98</v>
      </c>
      <c r="O554" s="1">
        <v>60.163425000000004</v>
      </c>
      <c r="P554" s="1">
        <f>O554/E554</f>
        <v>5.01361875</v>
      </c>
    </row>
    <row r="555" spans="1:16">
      <c r="A555" s="9" t="s">
        <v>1142</v>
      </c>
      <c r="B555" s="9" t="s">
        <v>1143</v>
      </c>
      <c r="C555" s="9" t="s">
        <v>1135</v>
      </c>
      <c r="D555" s="10">
        <v>720201258498</v>
      </c>
      <c r="E555" s="9">
        <v>12</v>
      </c>
      <c r="F555" s="11">
        <v>5.76</v>
      </c>
      <c r="G555" s="11">
        <v>3.3</v>
      </c>
      <c r="H555" s="11">
        <v>3.3</v>
      </c>
      <c r="I555" s="11">
        <v>2.35</v>
      </c>
      <c r="J555" s="11"/>
      <c r="K555" s="11">
        <v>12.125984251919999</v>
      </c>
      <c r="L555" s="11"/>
      <c r="M555" s="11"/>
      <c r="N555" s="11"/>
      <c r="O555" s="1">
        <v>207.21834000000001</v>
      </c>
      <c r="P555" s="1">
        <f>O555/E555</f>
        <v>17.268195000000002</v>
      </c>
    </row>
    <row r="556" spans="1:16">
      <c r="A556" s="9" t="s">
        <v>1136</v>
      </c>
      <c r="B556" s="9" t="s">
        <v>1137</v>
      </c>
      <c r="C556" s="9" t="s">
        <v>1135</v>
      </c>
      <c r="D556" s="10">
        <v>720201258603</v>
      </c>
      <c r="E556" s="9">
        <v>12</v>
      </c>
      <c r="F556" s="11">
        <v>6</v>
      </c>
      <c r="G556" s="11">
        <v>2.75</v>
      </c>
      <c r="H556" s="11">
        <v>2.75</v>
      </c>
      <c r="I556" s="11">
        <v>2.75</v>
      </c>
      <c r="J556" s="11">
        <v>10.34</v>
      </c>
      <c r="K556" s="11">
        <v>8.8582677165000003</v>
      </c>
      <c r="L556" s="11">
        <v>3.12</v>
      </c>
      <c r="M556" s="11">
        <v>3.0000000000000001E-3</v>
      </c>
      <c r="N556" s="11">
        <v>4</v>
      </c>
      <c r="O556" s="1">
        <v>135.85964912280701</v>
      </c>
      <c r="P556" s="1">
        <f>O556/E556</f>
        <v>11.321637426900585</v>
      </c>
    </row>
    <row r="557" spans="1:16">
      <c r="A557" s="9" t="s">
        <v>1133</v>
      </c>
      <c r="B557" s="9" t="s">
        <v>1134</v>
      </c>
      <c r="C557" s="9" t="s">
        <v>1135</v>
      </c>
      <c r="D557" s="10">
        <v>720201258610</v>
      </c>
      <c r="E557" s="9">
        <v>12</v>
      </c>
      <c r="F557" s="11">
        <v>3.75</v>
      </c>
      <c r="G557" s="11">
        <v>3.25</v>
      </c>
      <c r="H557" s="11">
        <v>3.25</v>
      </c>
      <c r="I557" s="11">
        <v>3.25</v>
      </c>
      <c r="J557" s="11">
        <v>11.12</v>
      </c>
      <c r="K557" s="11">
        <v>10.275590551139999</v>
      </c>
      <c r="L557" s="11">
        <v>3.9</v>
      </c>
      <c r="M557" s="11">
        <v>7.0000000000000001E-3</v>
      </c>
      <c r="N557" s="11">
        <v>4</v>
      </c>
      <c r="O557" s="1">
        <v>129.89907000000002</v>
      </c>
      <c r="P557" s="1">
        <f>O557/E557</f>
        <v>10.824922500000001</v>
      </c>
    </row>
    <row r="558" spans="1:16">
      <c r="A558" s="9" t="s">
        <v>1140</v>
      </c>
      <c r="B558" s="9" t="s">
        <v>1141</v>
      </c>
      <c r="C558" s="9" t="s">
        <v>1135</v>
      </c>
      <c r="D558" s="10">
        <v>720201259822</v>
      </c>
      <c r="E558" s="9">
        <v>12</v>
      </c>
      <c r="F558" s="11">
        <v>2.5</v>
      </c>
      <c r="G558" s="11">
        <v>2</v>
      </c>
      <c r="H558" s="11">
        <v>2</v>
      </c>
      <c r="I558" s="11">
        <v>1.25</v>
      </c>
      <c r="J558" s="11">
        <v>8.19</v>
      </c>
      <c r="K558" s="11">
        <v>6.2598425196599994</v>
      </c>
      <c r="L558" s="11">
        <v>11.7</v>
      </c>
      <c r="M558" s="11">
        <v>0.01</v>
      </c>
      <c r="N558" s="11">
        <v>6</v>
      </c>
      <c r="O558" s="1">
        <v>125.51741999999999</v>
      </c>
      <c r="P558" s="1">
        <f>O558/E558</f>
        <v>10.459784999999998</v>
      </c>
    </row>
    <row r="559" spans="1:16">
      <c r="A559" s="9" t="s">
        <v>1138</v>
      </c>
      <c r="B559" s="9" t="s">
        <v>1139</v>
      </c>
      <c r="C559" s="9" t="s">
        <v>1135</v>
      </c>
      <c r="D559" s="10"/>
      <c r="E559" s="9">
        <v>1</v>
      </c>
      <c r="F559" s="11">
        <v>12.25</v>
      </c>
      <c r="G559" s="11">
        <v>4.75</v>
      </c>
      <c r="H559" s="11"/>
      <c r="I559" s="11"/>
      <c r="J559" s="11">
        <v>10.34</v>
      </c>
      <c r="K559" s="11"/>
      <c r="L559" s="11">
        <v>3.12</v>
      </c>
      <c r="M559" s="11">
        <v>3.0000000000000001E-3</v>
      </c>
      <c r="N559" s="11">
        <v>4</v>
      </c>
      <c r="O559" s="1">
        <v>98.245614035087726</v>
      </c>
      <c r="P559" s="1">
        <f>O559/E559</f>
        <v>98.245614035087726</v>
      </c>
    </row>
    <row r="560" spans="1:16">
      <c r="A560" s="9" t="s">
        <v>1144</v>
      </c>
      <c r="B560" s="9" t="s">
        <v>1808</v>
      </c>
      <c r="C560" s="9" t="s">
        <v>1145</v>
      </c>
      <c r="D560" s="10"/>
      <c r="E560" s="9">
        <v>6</v>
      </c>
      <c r="F560" s="11">
        <v>5</v>
      </c>
      <c r="G560" s="11">
        <v>3.5</v>
      </c>
      <c r="H560" s="11"/>
      <c r="I560" s="11">
        <v>2.25</v>
      </c>
      <c r="J560" s="11"/>
      <c r="K560" s="11"/>
      <c r="L560" s="11"/>
      <c r="M560" s="11"/>
      <c r="N560" s="11"/>
      <c r="O560" s="1">
        <v>112.00000000000001</v>
      </c>
      <c r="P560" s="1">
        <f>O560/E560</f>
        <v>18.666666666666668</v>
      </c>
    </row>
    <row r="561" spans="1:16">
      <c r="A561" s="9" t="s">
        <v>1146</v>
      </c>
      <c r="B561" s="9" t="s">
        <v>1147</v>
      </c>
      <c r="C561" s="9" t="s">
        <v>1148</v>
      </c>
      <c r="D561" s="10">
        <v>810094872267</v>
      </c>
      <c r="E561" s="9">
        <v>12</v>
      </c>
      <c r="F561" s="11">
        <v>4</v>
      </c>
      <c r="G561" s="11">
        <v>3.25</v>
      </c>
      <c r="H561" s="11">
        <v>3.25</v>
      </c>
      <c r="I561" s="11">
        <v>2.25</v>
      </c>
      <c r="J561" s="11">
        <v>14.57</v>
      </c>
      <c r="K561" s="11"/>
      <c r="L561" s="11">
        <v>10.039999999999999</v>
      </c>
      <c r="M561" s="11">
        <v>2.5999999999999999E-2</v>
      </c>
      <c r="N561" s="11">
        <v>5.7200000000000006</v>
      </c>
      <c r="O561" s="1">
        <v>219.17880000000002</v>
      </c>
      <c r="P561" s="1">
        <f>O561/E561</f>
        <v>18.264900000000001</v>
      </c>
    </row>
    <row r="562" spans="1:16">
      <c r="A562" s="9" t="s">
        <v>1149</v>
      </c>
      <c r="B562" s="9" t="s">
        <v>1150</v>
      </c>
      <c r="C562" s="9" t="s">
        <v>1148</v>
      </c>
      <c r="D562" s="10">
        <v>810094872236</v>
      </c>
      <c r="E562" s="9">
        <v>12</v>
      </c>
      <c r="F562" s="11">
        <v>5.75</v>
      </c>
      <c r="G562" s="11">
        <v>3.75</v>
      </c>
      <c r="H562" s="11">
        <v>3.75</v>
      </c>
      <c r="I562" s="11">
        <v>2.25</v>
      </c>
      <c r="J562" s="11">
        <v>14.57</v>
      </c>
      <c r="K562" s="11"/>
      <c r="L562" s="11">
        <v>10.039999999999999</v>
      </c>
      <c r="M562" s="11">
        <v>2.5999999999999999E-2</v>
      </c>
      <c r="N562" s="11">
        <v>6.6</v>
      </c>
      <c r="O562" s="1">
        <v>247.29840000000002</v>
      </c>
      <c r="P562" s="1">
        <f>O562/E562</f>
        <v>20.6082</v>
      </c>
    </row>
    <row r="563" spans="1:16">
      <c r="A563" s="9" t="s">
        <v>1151</v>
      </c>
      <c r="B563" s="9" t="s">
        <v>1152</v>
      </c>
      <c r="C563" s="9" t="s">
        <v>1153</v>
      </c>
      <c r="D563" s="10">
        <v>3800864001000</v>
      </c>
      <c r="E563" s="9">
        <v>12</v>
      </c>
      <c r="F563" s="11">
        <v>5.12</v>
      </c>
      <c r="G563" s="11">
        <v>3.15</v>
      </c>
      <c r="H563" s="11">
        <v>3.25</v>
      </c>
      <c r="I563" s="11">
        <v>1.968504</v>
      </c>
      <c r="J563" s="11">
        <v>14.76</v>
      </c>
      <c r="K563" s="11">
        <v>10.866142080000001</v>
      </c>
      <c r="L563" s="11">
        <v>11.81</v>
      </c>
      <c r="M563" s="11">
        <v>3.2000000000000001E-2</v>
      </c>
      <c r="N563" s="11">
        <v>24</v>
      </c>
      <c r="O563" s="1">
        <v>26.256195000000005</v>
      </c>
      <c r="P563" s="1">
        <f>O563/E563</f>
        <v>2.1880162500000004</v>
      </c>
    </row>
    <row r="564" spans="1:16">
      <c r="A564" s="9" t="s">
        <v>1156</v>
      </c>
      <c r="B564" s="9" t="s">
        <v>1157</v>
      </c>
      <c r="C564" s="9" t="s">
        <v>1158</v>
      </c>
      <c r="D564" s="10"/>
      <c r="E564" s="9">
        <v>12</v>
      </c>
      <c r="F564" s="11">
        <v>9.5</v>
      </c>
      <c r="G564" s="11">
        <v>3</v>
      </c>
      <c r="H564" s="11">
        <v>2</v>
      </c>
      <c r="I564" s="11">
        <v>2.6</v>
      </c>
      <c r="J564" s="11"/>
      <c r="K564" s="11"/>
      <c r="L564" s="11"/>
      <c r="M564" s="11"/>
      <c r="N564" s="11"/>
      <c r="O564" s="1">
        <v>245.64204000000001</v>
      </c>
      <c r="P564" s="1">
        <f>O564/E564</f>
        <v>20.47017</v>
      </c>
    </row>
    <row r="565" spans="1:16">
      <c r="A565" s="9" t="s">
        <v>1162</v>
      </c>
      <c r="B565" s="9" t="s">
        <v>1163</v>
      </c>
      <c r="C565" s="9" t="s">
        <v>1161</v>
      </c>
      <c r="D565" s="10">
        <v>720201269814</v>
      </c>
      <c r="E565" s="9">
        <v>12</v>
      </c>
      <c r="F565" s="11">
        <v>5.13</v>
      </c>
      <c r="G565" s="11">
        <v>3</v>
      </c>
      <c r="H565" s="11">
        <v>3</v>
      </c>
      <c r="I565" s="11">
        <v>3</v>
      </c>
      <c r="J565" s="11">
        <v>12.6</v>
      </c>
      <c r="K565" s="11">
        <v>8.8582677165000003</v>
      </c>
      <c r="L565" s="11">
        <v>5.75</v>
      </c>
      <c r="M565" s="11"/>
      <c r="N565" s="11">
        <v>5</v>
      </c>
      <c r="O565" s="1">
        <v>151.2982456140351</v>
      </c>
      <c r="P565" s="1">
        <f>O565/E565</f>
        <v>12.608187134502925</v>
      </c>
    </row>
    <row r="566" spans="1:16">
      <c r="A566" s="9" t="s">
        <v>1169</v>
      </c>
      <c r="B566" s="9" t="s">
        <v>1170</v>
      </c>
      <c r="C566" s="9" t="s">
        <v>1168</v>
      </c>
      <c r="D566" s="10">
        <v>8435420322722</v>
      </c>
      <c r="E566" s="9">
        <v>12</v>
      </c>
      <c r="F566" s="11">
        <v>9.5</v>
      </c>
      <c r="G566" s="11">
        <v>3.5</v>
      </c>
      <c r="H566" s="11">
        <v>2.5</v>
      </c>
      <c r="I566" s="11">
        <v>3</v>
      </c>
      <c r="J566" s="11"/>
      <c r="K566" s="11"/>
      <c r="L566" s="11"/>
      <c r="M566" s="11"/>
      <c r="N566" s="11"/>
      <c r="O566" s="1">
        <v>44.631578947368418</v>
      </c>
      <c r="P566" s="1">
        <f>O566/E566</f>
        <v>3.7192982456140347</v>
      </c>
    </row>
    <row r="567" spans="1:16">
      <c r="A567" s="9" t="s">
        <v>1166</v>
      </c>
      <c r="B567" s="9" t="s">
        <v>1167</v>
      </c>
      <c r="C567" s="9" t="s">
        <v>1168</v>
      </c>
      <c r="D567" s="10">
        <v>8435420323217</v>
      </c>
      <c r="E567" s="9">
        <v>12</v>
      </c>
      <c r="F567" s="11">
        <v>9.5</v>
      </c>
      <c r="G567" s="11">
        <v>3.75</v>
      </c>
      <c r="H567" s="11">
        <v>2.5</v>
      </c>
      <c r="I567" s="11">
        <v>3</v>
      </c>
      <c r="J567" s="11"/>
      <c r="K567" s="11">
        <v>8.8976380800000001</v>
      </c>
      <c r="L567" s="11"/>
      <c r="M567" s="11"/>
      <c r="N567" s="11"/>
      <c r="O567" s="1">
        <v>44.63</v>
      </c>
      <c r="P567" s="1">
        <f>O567/E567</f>
        <v>3.7191666666666667</v>
      </c>
    </row>
    <row r="568" spans="1:16">
      <c r="A568" s="9" t="s">
        <v>1174</v>
      </c>
      <c r="B568" s="9" t="s">
        <v>1175</v>
      </c>
      <c r="C568" s="9" t="s">
        <v>1173</v>
      </c>
      <c r="D568" s="10">
        <v>5060020672262</v>
      </c>
      <c r="E568" s="9">
        <v>1</v>
      </c>
      <c r="F568" s="11">
        <v>9.5</v>
      </c>
      <c r="G568" s="11">
        <v>2.145</v>
      </c>
      <c r="H568" s="11">
        <v>1.6</v>
      </c>
      <c r="I568" s="11">
        <v>2.145</v>
      </c>
      <c r="J568" s="11"/>
      <c r="K568" s="11">
        <v>3.6417322834645671</v>
      </c>
      <c r="L568" s="11"/>
      <c r="M568" s="11"/>
      <c r="N568" s="11"/>
      <c r="O568" s="1">
        <v>178.06950000000001</v>
      </c>
      <c r="P568" s="1">
        <f>O568/E568</f>
        <v>178.06950000000001</v>
      </c>
    </row>
    <row r="569" spans="1:16">
      <c r="A569" s="9" t="s">
        <v>1171</v>
      </c>
      <c r="B569" s="9" t="s">
        <v>1172</v>
      </c>
      <c r="C569" s="9" t="s">
        <v>1173</v>
      </c>
      <c r="D569" s="10"/>
      <c r="E569" s="9">
        <v>1</v>
      </c>
      <c r="F569" s="11">
        <v>9.5</v>
      </c>
      <c r="G569" s="11">
        <v>4.5999999999999996</v>
      </c>
      <c r="H569" s="11">
        <v>4</v>
      </c>
      <c r="I569" s="11">
        <v>3.26</v>
      </c>
      <c r="J569" s="11"/>
      <c r="K569" s="11"/>
      <c r="L569" s="11"/>
      <c r="M569" s="11"/>
      <c r="N569" s="11"/>
      <c r="O569" s="1">
        <v>139.8075</v>
      </c>
      <c r="P569" s="1">
        <f>O569/E569</f>
        <v>139.8075</v>
      </c>
    </row>
    <row r="570" spans="1:16">
      <c r="A570" s="9" t="s">
        <v>1189</v>
      </c>
      <c r="B570" s="9" t="s">
        <v>1190</v>
      </c>
      <c r="C570" s="9" t="s">
        <v>1801</v>
      </c>
      <c r="D570" s="10"/>
      <c r="E570" s="9">
        <v>4</v>
      </c>
      <c r="F570" s="11">
        <v>3</v>
      </c>
      <c r="G570" s="11">
        <v>3.25</v>
      </c>
      <c r="H570" s="11">
        <v>3.5</v>
      </c>
      <c r="I570" s="11">
        <v>2</v>
      </c>
      <c r="J570" s="11"/>
      <c r="K570" s="11"/>
      <c r="L570" s="11"/>
      <c r="M570" s="11"/>
      <c r="N570" s="11"/>
      <c r="O570" s="1">
        <v>81.795555555555566</v>
      </c>
      <c r="P570" s="1">
        <f>O570/E570</f>
        <v>20.448888888888892</v>
      </c>
    </row>
    <row r="571" spans="1:16">
      <c r="A571" s="9" t="s">
        <v>1181</v>
      </c>
      <c r="B571" s="9" t="s">
        <v>1182</v>
      </c>
      <c r="C571" s="9" t="s">
        <v>1801</v>
      </c>
      <c r="D571" s="10"/>
      <c r="E571" s="9">
        <v>4</v>
      </c>
      <c r="F571" s="11">
        <v>4</v>
      </c>
      <c r="G571" s="11">
        <v>3.5</v>
      </c>
      <c r="H571" s="11">
        <v>3.5</v>
      </c>
      <c r="I571" s="11">
        <v>2</v>
      </c>
      <c r="J571" s="11"/>
      <c r="K571" s="11"/>
      <c r="L571" s="11"/>
      <c r="M571" s="11"/>
      <c r="N571" s="11"/>
      <c r="O571" s="1">
        <v>81.795555555555566</v>
      </c>
      <c r="P571" s="1">
        <f>O571/E571</f>
        <v>20.448888888888892</v>
      </c>
    </row>
    <row r="572" spans="1:16">
      <c r="A572" s="9" t="s">
        <v>1185</v>
      </c>
      <c r="B572" s="9" t="s">
        <v>1186</v>
      </c>
      <c r="C572" s="9" t="s">
        <v>1801</v>
      </c>
      <c r="D572" s="10"/>
      <c r="E572" s="9">
        <v>4</v>
      </c>
      <c r="F572" s="11">
        <v>5</v>
      </c>
      <c r="G572" s="11">
        <v>3.75</v>
      </c>
      <c r="H572" s="11">
        <v>3.75</v>
      </c>
      <c r="I572" s="11">
        <v>2.25</v>
      </c>
      <c r="J572" s="11"/>
      <c r="K572" s="11"/>
      <c r="L572" s="11"/>
      <c r="M572" s="11"/>
      <c r="N572" s="11"/>
      <c r="O572" s="1">
        <v>96.863157894736858</v>
      </c>
      <c r="P572" s="1">
        <f>O572/E572</f>
        <v>24.215789473684215</v>
      </c>
    </row>
    <row r="573" spans="1:16">
      <c r="A573" s="9" t="s">
        <v>1183</v>
      </c>
      <c r="B573" s="9" t="s">
        <v>1184</v>
      </c>
      <c r="C573" s="9" t="s">
        <v>1801</v>
      </c>
      <c r="D573" s="10"/>
      <c r="E573" s="9">
        <v>4</v>
      </c>
      <c r="F573" s="11">
        <v>6.5</v>
      </c>
      <c r="G573" s="11">
        <v>3.25</v>
      </c>
      <c r="H573" s="11">
        <v>3.25</v>
      </c>
      <c r="I573" s="11">
        <v>2</v>
      </c>
      <c r="J573" s="11"/>
      <c r="K573" s="11"/>
      <c r="L573" s="11"/>
      <c r="M573" s="11"/>
      <c r="N573" s="11"/>
      <c r="O573" s="1">
        <v>96.863157894736858</v>
      </c>
      <c r="P573" s="1">
        <f>O573/E573</f>
        <v>24.215789473684215</v>
      </c>
    </row>
    <row r="574" spans="1:16">
      <c r="A574" s="9" t="s">
        <v>1179</v>
      </c>
      <c r="B574" s="9" t="s">
        <v>1180</v>
      </c>
      <c r="C574" s="9" t="s">
        <v>1801</v>
      </c>
      <c r="D574" s="10"/>
      <c r="E574" s="9">
        <v>4</v>
      </c>
      <c r="F574" s="11">
        <v>5</v>
      </c>
      <c r="G574" s="11">
        <v>3.25</v>
      </c>
      <c r="H574" s="11">
        <v>3</v>
      </c>
      <c r="I574" s="11">
        <v>2.5</v>
      </c>
      <c r="J574" s="11"/>
      <c r="K574" s="11"/>
      <c r="L574" s="11"/>
      <c r="M574" s="11"/>
      <c r="N574" s="11"/>
      <c r="O574" s="1">
        <v>129.15087719298248</v>
      </c>
      <c r="P574" s="1">
        <f>O574/E574</f>
        <v>32.287719298245619</v>
      </c>
    </row>
    <row r="575" spans="1:16">
      <c r="A575" s="9" t="s">
        <v>1187</v>
      </c>
      <c r="B575" s="9" t="s">
        <v>1188</v>
      </c>
      <c r="C575" s="9" t="s">
        <v>1801</v>
      </c>
      <c r="D575" s="10"/>
      <c r="E575" s="9">
        <v>4</v>
      </c>
      <c r="F575" s="11">
        <v>6.25</v>
      </c>
      <c r="G575" s="11">
        <v>2.25</v>
      </c>
      <c r="H575" s="11">
        <v>2</v>
      </c>
      <c r="I575" s="11">
        <v>2.25</v>
      </c>
      <c r="J575" s="11"/>
      <c r="K575" s="11"/>
      <c r="L575" s="11"/>
      <c r="M575" s="11"/>
      <c r="N575" s="11"/>
      <c r="O575" s="1">
        <v>129.15087719298248</v>
      </c>
      <c r="P575" s="1">
        <f>O575/E575</f>
        <v>32.287719298245619</v>
      </c>
    </row>
    <row r="576" spans="1:16">
      <c r="A576" s="9" t="s">
        <v>1207</v>
      </c>
      <c r="B576" s="9" t="s">
        <v>1208</v>
      </c>
      <c r="C576" s="9" t="s">
        <v>1193</v>
      </c>
      <c r="D576" s="10">
        <v>5060020687709</v>
      </c>
      <c r="E576" s="9">
        <v>1</v>
      </c>
      <c r="F576" s="11">
        <v>15.25</v>
      </c>
      <c r="G576" s="11">
        <v>10.25</v>
      </c>
      <c r="H576" s="11">
        <v>5.75</v>
      </c>
      <c r="I576" s="11">
        <v>7.25</v>
      </c>
      <c r="J576" s="11"/>
      <c r="K576" s="11">
        <v>9.1999999999999993</v>
      </c>
      <c r="L576" s="11"/>
      <c r="M576" s="11"/>
      <c r="N576" s="11"/>
      <c r="O576" s="1">
        <v>191.6985</v>
      </c>
      <c r="P576" s="1">
        <f>O576/E576</f>
        <v>191.6985</v>
      </c>
    </row>
    <row r="577" spans="1:16">
      <c r="A577" s="9" t="s">
        <v>1191</v>
      </c>
      <c r="B577" s="9" t="s">
        <v>1192</v>
      </c>
      <c r="C577" s="9" t="s">
        <v>1193</v>
      </c>
      <c r="D577" s="10">
        <v>5060020671593</v>
      </c>
      <c r="E577" s="9">
        <v>6</v>
      </c>
      <c r="F577" s="11">
        <v>2.5</v>
      </c>
      <c r="G577" s="11">
        <v>3</v>
      </c>
      <c r="H577" s="11">
        <v>3</v>
      </c>
      <c r="I577" s="11">
        <v>3</v>
      </c>
      <c r="J577" s="11"/>
      <c r="K577" s="11">
        <v>8</v>
      </c>
      <c r="L577" s="11"/>
      <c r="M577" s="11"/>
      <c r="N577" s="11"/>
      <c r="O577" s="1">
        <v>181.17561000000001</v>
      </c>
      <c r="P577" s="1">
        <f>O577/E577</f>
        <v>30.195935000000002</v>
      </c>
    </row>
    <row r="578" spans="1:16">
      <c r="A578" s="9" t="s">
        <v>1205</v>
      </c>
      <c r="B578" s="9" t="s">
        <v>1206</v>
      </c>
      <c r="C578" s="9" t="s">
        <v>1193</v>
      </c>
      <c r="D578" s="10">
        <v>5060020671609</v>
      </c>
      <c r="E578" s="9">
        <v>6</v>
      </c>
      <c r="F578" s="11">
        <v>7</v>
      </c>
      <c r="G578" s="11">
        <v>3.75</v>
      </c>
      <c r="H578" s="11">
        <v>2.25</v>
      </c>
      <c r="I578" s="11">
        <v>3.75</v>
      </c>
      <c r="J578" s="11"/>
      <c r="K578" s="11">
        <v>6.7</v>
      </c>
      <c r="L578" s="11"/>
      <c r="M578" s="11"/>
      <c r="N578" s="11"/>
      <c r="O578" s="1">
        <v>140</v>
      </c>
      <c r="P578" s="1">
        <f>O578/E578</f>
        <v>23.333333333333332</v>
      </c>
    </row>
    <row r="579" spans="1:16">
      <c r="A579" s="9" t="s">
        <v>1201</v>
      </c>
      <c r="B579" s="9" t="s">
        <v>1202</v>
      </c>
      <c r="C579" s="9" t="s">
        <v>1193</v>
      </c>
      <c r="D579" s="10">
        <v>5060020671616</v>
      </c>
      <c r="E579" s="9">
        <v>6</v>
      </c>
      <c r="F579" s="11">
        <v>5</v>
      </c>
      <c r="G579" s="11">
        <v>3</v>
      </c>
      <c r="H579" s="11">
        <v>3</v>
      </c>
      <c r="I579" s="11">
        <v>2.5</v>
      </c>
      <c r="J579" s="11"/>
      <c r="K579" s="11">
        <v>8.64</v>
      </c>
      <c r="L579" s="11"/>
      <c r="M579" s="11"/>
      <c r="N579" s="11"/>
      <c r="O579" s="1">
        <v>97.96</v>
      </c>
      <c r="P579" s="1">
        <f>O579/E579</f>
        <v>16.326666666666664</v>
      </c>
    </row>
    <row r="580" spans="1:16">
      <c r="A580" s="9" t="s">
        <v>1199</v>
      </c>
      <c r="B580" s="9" t="s">
        <v>1200</v>
      </c>
      <c r="C580" s="9" t="s">
        <v>1193</v>
      </c>
      <c r="D580" s="10">
        <v>5060020700996</v>
      </c>
      <c r="E580" s="9">
        <v>6</v>
      </c>
      <c r="F580" s="11">
        <v>5</v>
      </c>
      <c r="G580" s="11">
        <v>3</v>
      </c>
      <c r="H580" s="11">
        <v>3</v>
      </c>
      <c r="I580" s="11">
        <v>2.5</v>
      </c>
      <c r="J580" s="11"/>
      <c r="K580" s="11">
        <v>14</v>
      </c>
      <c r="L580" s="11"/>
      <c r="M580" s="11"/>
      <c r="N580" s="11"/>
      <c r="O580" s="1">
        <v>161.62350000000004</v>
      </c>
      <c r="P580" s="1">
        <f>O580/E580</f>
        <v>26.937250000000006</v>
      </c>
    </row>
    <row r="581" spans="1:16">
      <c r="A581" s="9" t="s">
        <v>1194</v>
      </c>
      <c r="B581" s="9" t="s">
        <v>1195</v>
      </c>
      <c r="C581" s="9" t="s">
        <v>1193</v>
      </c>
      <c r="D581" s="10">
        <v>5060020671623</v>
      </c>
      <c r="E581" s="9">
        <v>6</v>
      </c>
      <c r="F581" s="11">
        <v>3.75</v>
      </c>
      <c r="G581" s="11">
        <v>3.25</v>
      </c>
      <c r="H581" s="11">
        <v>3.25</v>
      </c>
      <c r="I581" s="11">
        <v>2.75</v>
      </c>
      <c r="J581" s="11"/>
      <c r="K581" s="11">
        <v>3.1496062992125986</v>
      </c>
      <c r="L581" s="11"/>
      <c r="M581" s="11"/>
      <c r="N581" s="11"/>
      <c r="O581" s="1">
        <v>97.964912280701768</v>
      </c>
      <c r="P581" s="1">
        <f>O581/E581</f>
        <v>16.327485380116961</v>
      </c>
    </row>
    <row r="582" spans="1:16">
      <c r="A582" s="9" t="s">
        <v>1196</v>
      </c>
      <c r="B582" s="9" t="s">
        <v>1799</v>
      </c>
      <c r="C582" s="9" t="s">
        <v>1193</v>
      </c>
      <c r="D582" s="10">
        <v>5060020701009</v>
      </c>
      <c r="E582" s="9">
        <v>6</v>
      </c>
      <c r="F582" s="11">
        <v>3.75</v>
      </c>
      <c r="G582" s="11">
        <v>3.25</v>
      </c>
      <c r="H582" s="11">
        <v>3.25</v>
      </c>
      <c r="I582" s="11">
        <v>2.75</v>
      </c>
      <c r="J582" s="11"/>
      <c r="K582" s="11">
        <v>7.48031501</v>
      </c>
      <c r="L582" s="11"/>
      <c r="M582" s="11"/>
      <c r="N582" s="11"/>
      <c r="O582" s="1">
        <v>157.7287</v>
      </c>
      <c r="P582" s="1">
        <f>O582/E582</f>
        <v>26.288116666666667</v>
      </c>
    </row>
    <row r="583" spans="1:16">
      <c r="A583" s="9" t="s">
        <v>1203</v>
      </c>
      <c r="B583" s="9" t="s">
        <v>1204</v>
      </c>
      <c r="C583" s="9" t="s">
        <v>1193</v>
      </c>
      <c r="D583" s="10">
        <v>5060020695483</v>
      </c>
      <c r="E583" s="9">
        <v>6</v>
      </c>
      <c r="F583" s="11">
        <v>5</v>
      </c>
      <c r="G583" s="11">
        <v>3</v>
      </c>
      <c r="H583" s="11">
        <v>3</v>
      </c>
      <c r="I583" s="11">
        <v>2.5</v>
      </c>
      <c r="J583" s="11"/>
      <c r="K583" s="11">
        <v>7.41</v>
      </c>
      <c r="L583" s="11"/>
      <c r="M583" s="11"/>
      <c r="N583" s="11"/>
      <c r="O583" s="1">
        <v>135.09819999999999</v>
      </c>
      <c r="P583" s="1">
        <f>O583/E583</f>
        <v>22.516366666666666</v>
      </c>
    </row>
    <row r="584" spans="1:16">
      <c r="A584" s="9" t="s">
        <v>1197</v>
      </c>
      <c r="B584" s="9" t="s">
        <v>1198</v>
      </c>
      <c r="C584" s="9" t="s">
        <v>1193</v>
      </c>
      <c r="D584" s="10">
        <v>5060020695490</v>
      </c>
      <c r="E584" s="9">
        <v>6</v>
      </c>
      <c r="F584" s="11">
        <v>3.75</v>
      </c>
      <c r="G584" s="11">
        <v>3.25</v>
      </c>
      <c r="H584" s="11">
        <v>3.25</v>
      </c>
      <c r="I584" s="11">
        <v>2.75</v>
      </c>
      <c r="J584" s="11"/>
      <c r="K584" s="11">
        <v>7.41</v>
      </c>
      <c r="L584" s="11"/>
      <c r="M584" s="11"/>
      <c r="N584" s="11"/>
      <c r="O584" s="1">
        <v>130.04780000000002</v>
      </c>
      <c r="P584" s="1">
        <f>O584/E584</f>
        <v>21.674633333333336</v>
      </c>
    </row>
    <row r="585" spans="1:16">
      <c r="A585" s="9" t="s">
        <v>1289</v>
      </c>
      <c r="B585" s="9" t="s">
        <v>1290</v>
      </c>
      <c r="C585" s="9" t="s">
        <v>1291</v>
      </c>
      <c r="D585" s="10">
        <v>5060020515880</v>
      </c>
      <c r="E585" s="9">
        <v>6</v>
      </c>
      <c r="F585" s="11">
        <v>6</v>
      </c>
      <c r="G585" s="11"/>
      <c r="H585" s="11">
        <v>1.25</v>
      </c>
      <c r="I585" s="11">
        <v>2.25</v>
      </c>
      <c r="J585" s="11"/>
      <c r="K585" s="11">
        <v>5.9055118110236222</v>
      </c>
      <c r="L585" s="11"/>
      <c r="M585" s="11"/>
      <c r="N585" s="11"/>
      <c r="O585" s="1">
        <v>78.790000000000006</v>
      </c>
      <c r="P585" s="1">
        <f>O585/E585</f>
        <v>13.131666666666668</v>
      </c>
    </row>
    <row r="586" spans="1:16">
      <c r="A586" s="9" t="s">
        <v>724</v>
      </c>
      <c r="B586" s="9" t="s">
        <v>725</v>
      </c>
      <c r="C586" s="9" t="s">
        <v>723</v>
      </c>
      <c r="D586" s="10">
        <v>4820163880211</v>
      </c>
      <c r="E586" s="9">
        <v>6</v>
      </c>
      <c r="F586" s="11">
        <v>3.37</v>
      </c>
      <c r="G586" s="11">
        <v>2.8</v>
      </c>
      <c r="H586" s="11">
        <v>2.8</v>
      </c>
      <c r="I586" s="11">
        <v>4.1338584000000003</v>
      </c>
      <c r="J586" s="11">
        <v>8.86</v>
      </c>
      <c r="K586" s="11">
        <v>13.031496480000001</v>
      </c>
      <c r="L586" s="11">
        <v>10.71</v>
      </c>
      <c r="M586" s="11">
        <v>6.0999999999999999E-2</v>
      </c>
      <c r="N586" s="11">
        <v>6.57</v>
      </c>
      <c r="O586" s="1">
        <v>65.814630000000008</v>
      </c>
      <c r="P586" s="1">
        <f>O586/E586</f>
        <v>10.969105000000001</v>
      </c>
    </row>
    <row r="587" spans="1:16">
      <c r="A587" s="9" t="s">
        <v>726</v>
      </c>
      <c r="B587" s="9" t="s">
        <v>727</v>
      </c>
      <c r="C587" s="9" t="s">
        <v>723</v>
      </c>
      <c r="D587" s="10">
        <v>4820163880198</v>
      </c>
      <c r="E587" s="9">
        <v>6</v>
      </c>
      <c r="F587" s="11">
        <v>6.5</v>
      </c>
      <c r="G587" s="11">
        <v>2.34</v>
      </c>
      <c r="H587" s="11">
        <v>2.34</v>
      </c>
      <c r="I587" s="11">
        <v>2.9133859200000001</v>
      </c>
      <c r="J587" s="11">
        <v>6.5</v>
      </c>
      <c r="K587" s="11">
        <v>9.4881892800000003</v>
      </c>
      <c r="L587" s="11">
        <v>7.09</v>
      </c>
      <c r="M587" s="11">
        <v>2.1000000000000001E-2</v>
      </c>
      <c r="N587" s="11">
        <v>7.7</v>
      </c>
      <c r="O587" s="1">
        <v>33.491534999999999</v>
      </c>
      <c r="P587" s="1">
        <f>O587/E587</f>
        <v>5.5819225000000001</v>
      </c>
    </row>
    <row r="588" spans="1:16">
      <c r="A588" s="9" t="s">
        <v>721</v>
      </c>
      <c r="B588" s="9" t="s">
        <v>722</v>
      </c>
      <c r="C588" s="9" t="s">
        <v>723</v>
      </c>
      <c r="D588" s="10">
        <v>4820163880204</v>
      </c>
      <c r="E588" s="9">
        <v>6</v>
      </c>
      <c r="F588" s="11">
        <v>5.98</v>
      </c>
      <c r="G588" s="11">
        <v>2.09</v>
      </c>
      <c r="H588" s="11">
        <v>2.09</v>
      </c>
      <c r="I588" s="11">
        <v>3.3464568000000003</v>
      </c>
      <c r="J588" s="11">
        <v>7.32</v>
      </c>
      <c r="K588" s="11">
        <v>10.748031840000001</v>
      </c>
      <c r="L588" s="11">
        <v>8.66</v>
      </c>
      <c r="M588" s="11">
        <v>3.4000000000000002E-2</v>
      </c>
      <c r="N588" s="11">
        <v>5.9</v>
      </c>
      <c r="O588" s="1">
        <v>55.961535000000012</v>
      </c>
      <c r="P588" s="1">
        <f>O588/E588</f>
        <v>9.326922500000002</v>
      </c>
    </row>
    <row r="589" spans="1:16">
      <c r="A589" s="9" t="s">
        <v>1224</v>
      </c>
      <c r="B589" s="9" t="s">
        <v>1225</v>
      </c>
      <c r="C589" s="9" t="s">
        <v>723</v>
      </c>
      <c r="D589" s="10">
        <v>810094872144</v>
      </c>
      <c r="E589" s="9">
        <v>6</v>
      </c>
      <c r="F589" s="11">
        <v>7</v>
      </c>
      <c r="G589" s="11">
        <v>2.5</v>
      </c>
      <c r="H589" s="11">
        <v>1.5</v>
      </c>
      <c r="I589" s="11">
        <v>1.5</v>
      </c>
      <c r="J589" s="11">
        <v>14.43</v>
      </c>
      <c r="K589" s="11"/>
      <c r="L589" s="11">
        <v>6.24</v>
      </c>
      <c r="M589" s="11">
        <v>1.2E-2</v>
      </c>
      <c r="N589" s="11">
        <v>3.9600000000000004</v>
      </c>
      <c r="O589" s="1">
        <v>140.07017543859649</v>
      </c>
      <c r="P589" s="1">
        <f>O589/E589</f>
        <v>23.345029239766081</v>
      </c>
    </row>
    <row r="590" spans="1:16">
      <c r="A590" s="9" t="s">
        <v>1220</v>
      </c>
      <c r="B590" s="9" t="s">
        <v>1221</v>
      </c>
      <c r="C590" s="9" t="s">
        <v>723</v>
      </c>
      <c r="D590" s="10">
        <v>810094872397</v>
      </c>
      <c r="E590" s="9">
        <v>12</v>
      </c>
      <c r="F590" s="11"/>
      <c r="G590" s="11"/>
      <c r="H590" s="11"/>
      <c r="I590" s="11"/>
      <c r="J590" s="11">
        <v>14.43</v>
      </c>
      <c r="K590" s="11"/>
      <c r="L590" s="11">
        <v>6.24</v>
      </c>
      <c r="M590" s="11">
        <v>1.2E-2</v>
      </c>
      <c r="N590" s="11">
        <v>6.38</v>
      </c>
      <c r="O590" s="1">
        <v>274.80701754385967</v>
      </c>
      <c r="P590" s="1">
        <f>O590/E590</f>
        <v>22.900584795321638</v>
      </c>
    </row>
    <row r="591" spans="1:16">
      <c r="A591" s="9" t="s">
        <v>1216</v>
      </c>
      <c r="B591" s="9" t="s">
        <v>1217</v>
      </c>
      <c r="C591" s="9" t="s">
        <v>723</v>
      </c>
      <c r="D591" s="10">
        <v>810094871581</v>
      </c>
      <c r="E591" s="9">
        <v>12</v>
      </c>
      <c r="F591" s="11">
        <v>4</v>
      </c>
      <c r="G591" s="11">
        <v>3.5</v>
      </c>
      <c r="H591" s="11">
        <v>3</v>
      </c>
      <c r="I591" s="11">
        <v>2</v>
      </c>
      <c r="J591" s="11">
        <v>11.52</v>
      </c>
      <c r="K591" s="11"/>
      <c r="L591" s="11">
        <v>6.84</v>
      </c>
      <c r="M591" s="11">
        <v>7.0000000000000001E-3</v>
      </c>
      <c r="N591" s="11">
        <v>6.38</v>
      </c>
      <c r="O591" s="1">
        <v>216.48240000000001</v>
      </c>
      <c r="P591" s="1">
        <f>O591/E591</f>
        <v>18.040200000000002</v>
      </c>
    </row>
    <row r="592" spans="1:16">
      <c r="A592" s="9" t="s">
        <v>1218</v>
      </c>
      <c r="B592" s="9" t="s">
        <v>1219</v>
      </c>
      <c r="C592" s="9" t="s">
        <v>723</v>
      </c>
      <c r="D592" s="10">
        <v>810094870539</v>
      </c>
      <c r="E592" s="9">
        <v>12</v>
      </c>
      <c r="F592" s="11">
        <v>4.75</v>
      </c>
      <c r="G592" s="11">
        <v>3.5</v>
      </c>
      <c r="H592" s="11">
        <v>3.5</v>
      </c>
      <c r="I592" s="11">
        <v>2</v>
      </c>
      <c r="J592" s="11">
        <v>15.68</v>
      </c>
      <c r="K592" s="11"/>
      <c r="L592" s="11">
        <v>4.46</v>
      </c>
      <c r="M592" s="11">
        <v>1.2999999999999999E-2</v>
      </c>
      <c r="N592" s="11">
        <v>7.26</v>
      </c>
      <c r="O592" s="1">
        <v>216.48</v>
      </c>
      <c r="P592" s="1">
        <f>O592/E592</f>
        <v>18.04</v>
      </c>
    </row>
    <row r="593" spans="1:16">
      <c r="A593" s="9" t="s">
        <v>1222</v>
      </c>
      <c r="B593" s="9" t="s">
        <v>1223</v>
      </c>
      <c r="C593" s="9" t="s">
        <v>723</v>
      </c>
      <c r="D593" s="10">
        <v>810094870560</v>
      </c>
      <c r="E593" s="9">
        <v>12</v>
      </c>
      <c r="F593" s="11">
        <v>4</v>
      </c>
      <c r="G593" s="11">
        <v>3</v>
      </c>
      <c r="H593" s="11">
        <v>2.75</v>
      </c>
      <c r="I593" s="11">
        <v>2</v>
      </c>
      <c r="J593" s="11">
        <v>14.43</v>
      </c>
      <c r="K593" s="11"/>
      <c r="L593" s="11">
        <v>6.24</v>
      </c>
      <c r="M593" s="11">
        <v>1.2E-2</v>
      </c>
      <c r="N593" s="11">
        <v>5.5</v>
      </c>
      <c r="O593" s="1">
        <v>206.98080000000002</v>
      </c>
      <c r="P593" s="1">
        <f>O593/E593</f>
        <v>17.2484</v>
      </c>
    </row>
    <row r="594" spans="1:16">
      <c r="A594" s="9" t="s">
        <v>1226</v>
      </c>
      <c r="B594" s="9" t="s">
        <v>1227</v>
      </c>
      <c r="C594" s="9" t="s">
        <v>1228</v>
      </c>
      <c r="D594" s="10">
        <v>5012548515620</v>
      </c>
      <c r="E594" s="9">
        <v>1</v>
      </c>
      <c r="F594" s="11">
        <v>10.4</v>
      </c>
      <c r="G594" s="11">
        <v>6.8</v>
      </c>
      <c r="H594" s="11"/>
      <c r="I594" s="11"/>
      <c r="J594" s="11">
        <v>14.43</v>
      </c>
      <c r="K594" s="11">
        <v>15.8</v>
      </c>
      <c r="L594" s="11">
        <v>6.24</v>
      </c>
      <c r="M594" s="11">
        <v>1.2E-2</v>
      </c>
      <c r="N594" s="11">
        <v>5</v>
      </c>
      <c r="O594" s="1">
        <v>140.471205</v>
      </c>
      <c r="P594" s="1">
        <f>O594/E594</f>
        <v>140.471205</v>
      </c>
    </row>
    <row r="595" spans="1:16">
      <c r="A595" s="9" t="s">
        <v>1229</v>
      </c>
      <c r="B595" s="9" t="s">
        <v>1230</v>
      </c>
      <c r="C595" s="9" t="s">
        <v>1228</v>
      </c>
      <c r="D595" s="10">
        <v>5012548550881</v>
      </c>
      <c r="E595" s="9">
        <v>1</v>
      </c>
      <c r="F595" s="11">
        <v>12.2</v>
      </c>
      <c r="G595" s="11">
        <v>4.4000000000000004</v>
      </c>
      <c r="H595" s="11"/>
      <c r="I595" s="11"/>
      <c r="J595" s="11">
        <v>11.12</v>
      </c>
      <c r="K595" s="11"/>
      <c r="L595" s="11">
        <v>3.9</v>
      </c>
      <c r="M595" s="11">
        <v>7.0000000000000001E-3</v>
      </c>
      <c r="N595" s="11">
        <v>4</v>
      </c>
      <c r="O595" s="1">
        <v>153.73974000000004</v>
      </c>
      <c r="P595" s="1">
        <f>O595/E595</f>
        <v>153.73974000000004</v>
      </c>
    </row>
    <row r="596" spans="1:16">
      <c r="A596" s="9" t="s">
        <v>1240</v>
      </c>
      <c r="B596" s="9" t="s">
        <v>1241</v>
      </c>
      <c r="C596" s="9" t="s">
        <v>1239</v>
      </c>
      <c r="D596" s="10">
        <v>810094871536</v>
      </c>
      <c r="E596" s="9">
        <v>3</v>
      </c>
      <c r="F596" s="11">
        <v>9</v>
      </c>
      <c r="G596" s="11">
        <v>6.5</v>
      </c>
      <c r="H596" s="11">
        <v>5.25</v>
      </c>
      <c r="I596" s="11">
        <v>3.25</v>
      </c>
      <c r="J596" s="11"/>
      <c r="K596" s="11"/>
      <c r="L596" s="11"/>
      <c r="M596" s="11"/>
      <c r="N596" s="11">
        <v>5.7200000000000006</v>
      </c>
      <c r="O596" s="1">
        <v>141.54385964912279</v>
      </c>
      <c r="P596" s="1">
        <f>O596/E596</f>
        <v>47.1812865497076</v>
      </c>
    </row>
    <row r="597" spans="1:16">
      <c r="A597" s="9" t="s">
        <v>1242</v>
      </c>
      <c r="B597" s="9" t="s">
        <v>1243</v>
      </c>
      <c r="C597" s="9" t="s">
        <v>1239</v>
      </c>
      <c r="D597" s="10">
        <v>810094871512</v>
      </c>
      <c r="E597" s="9">
        <v>3</v>
      </c>
      <c r="F597" s="11">
        <v>6.5</v>
      </c>
      <c r="G597" s="11">
        <v>9</v>
      </c>
      <c r="H597" s="11">
        <v>6</v>
      </c>
      <c r="I597" s="11">
        <v>3.5</v>
      </c>
      <c r="J597" s="11">
        <v>7.02</v>
      </c>
      <c r="K597" s="11"/>
      <c r="L597" s="11">
        <v>4.9000000000000004</v>
      </c>
      <c r="M597" s="11">
        <v>1.7000000000000001E-2</v>
      </c>
      <c r="N597" s="11">
        <v>5.9400000000000013</v>
      </c>
      <c r="O597" s="1">
        <v>186.24420000000001</v>
      </c>
      <c r="P597" s="1">
        <f>O597/E597</f>
        <v>62.081400000000002</v>
      </c>
    </row>
    <row r="598" spans="1:16">
      <c r="A598" s="9" t="s">
        <v>1237</v>
      </c>
      <c r="B598" s="9" t="s">
        <v>1238</v>
      </c>
      <c r="C598" s="9" t="s">
        <v>1239</v>
      </c>
      <c r="D598" s="10">
        <v>810094871499</v>
      </c>
      <c r="E598" s="9">
        <v>3</v>
      </c>
      <c r="F598" s="11">
        <v>8.25</v>
      </c>
      <c r="G598" s="11">
        <v>12</v>
      </c>
      <c r="H598" s="11">
        <v>8.25</v>
      </c>
      <c r="I598" s="11">
        <v>5</v>
      </c>
      <c r="J598" s="11">
        <v>9.85</v>
      </c>
      <c r="K598" s="11"/>
      <c r="L598" s="11">
        <v>7.49</v>
      </c>
      <c r="M598" s="11">
        <v>5.2999999999999999E-2</v>
      </c>
      <c r="N598" s="11">
        <v>11.66</v>
      </c>
      <c r="O598" s="1">
        <v>321.70619999999997</v>
      </c>
      <c r="P598" s="1">
        <f>O598/E598</f>
        <v>107.23539999999998</v>
      </c>
    </row>
    <row r="599" spans="1:16">
      <c r="A599" s="9" t="s">
        <v>1275</v>
      </c>
      <c r="B599" s="9" t="s">
        <v>1276</v>
      </c>
      <c r="C599" s="9" t="s">
        <v>1244</v>
      </c>
      <c r="D599" s="10"/>
      <c r="E599" s="9">
        <v>16</v>
      </c>
      <c r="F599" s="11">
        <v>8</v>
      </c>
      <c r="G599" s="11">
        <v>8.1300000000000008</v>
      </c>
      <c r="H599" s="11"/>
      <c r="I599" s="11"/>
      <c r="J599" s="11"/>
      <c r="K599" s="11"/>
      <c r="L599" s="11"/>
      <c r="M599" s="11"/>
      <c r="N599" s="11"/>
      <c r="O599" s="1">
        <v>310.26900584795317</v>
      </c>
      <c r="P599" s="1">
        <f>O599/E599</f>
        <v>19.391812865497073</v>
      </c>
    </row>
    <row r="600" spans="1:16">
      <c r="A600" s="9" t="s">
        <v>1273</v>
      </c>
      <c r="B600" s="9" t="s">
        <v>1274</v>
      </c>
      <c r="C600" s="9" t="s">
        <v>1244</v>
      </c>
      <c r="D600" s="10"/>
      <c r="E600" s="9">
        <v>16</v>
      </c>
      <c r="F600" s="11">
        <v>10.3</v>
      </c>
      <c r="G600" s="11">
        <v>5.3</v>
      </c>
      <c r="H600" s="11"/>
      <c r="I600" s="11"/>
      <c r="J600" s="11">
        <v>13.9</v>
      </c>
      <c r="K600" s="11"/>
      <c r="L600" s="11">
        <v>44.5</v>
      </c>
      <c r="M600" s="11">
        <v>0.13900000000000001</v>
      </c>
      <c r="N600" s="11">
        <v>5.73</v>
      </c>
      <c r="O600" s="1">
        <v>310.26900584795317</v>
      </c>
      <c r="P600" s="1">
        <f>O600/E600</f>
        <v>19.391812865497073</v>
      </c>
    </row>
    <row r="601" spans="1:16">
      <c r="A601" s="9" t="s">
        <v>1277</v>
      </c>
      <c r="B601" s="9" t="s">
        <v>1278</v>
      </c>
      <c r="C601" s="9" t="s">
        <v>1244</v>
      </c>
      <c r="D601" s="10"/>
      <c r="E601" s="9">
        <v>16</v>
      </c>
      <c r="F601" s="11">
        <v>8.1</v>
      </c>
      <c r="G601" s="11">
        <v>8.18</v>
      </c>
      <c r="H601" s="11"/>
      <c r="I601" s="11"/>
      <c r="J601" s="11"/>
      <c r="K601" s="11"/>
      <c r="L601" s="11"/>
      <c r="M601" s="11"/>
      <c r="N601" s="11"/>
      <c r="O601" s="1">
        <v>310.26900584795317</v>
      </c>
      <c r="P601" s="1">
        <f>O601/E601</f>
        <v>19.391812865497073</v>
      </c>
    </row>
    <row r="602" spans="1:16">
      <c r="A602" s="9" t="s">
        <v>1271</v>
      </c>
      <c r="B602" s="9" t="s">
        <v>1272</v>
      </c>
      <c r="C602" s="9" t="s">
        <v>1244</v>
      </c>
      <c r="D602" s="10"/>
      <c r="E602" s="9">
        <v>16</v>
      </c>
      <c r="F602" s="11">
        <v>12</v>
      </c>
      <c r="G602" s="11">
        <v>6</v>
      </c>
      <c r="H602" s="11"/>
      <c r="I602" s="11"/>
      <c r="J602" s="11">
        <v>14.6</v>
      </c>
      <c r="K602" s="11"/>
      <c r="L602" s="11">
        <v>32</v>
      </c>
      <c r="M602" s="11">
        <v>6.8000000000000005E-2</v>
      </c>
      <c r="N602" s="11">
        <v>4.34</v>
      </c>
      <c r="O602" s="1">
        <v>310.26900584795317</v>
      </c>
      <c r="P602" s="1">
        <f>O602/E602</f>
        <v>19.391812865497073</v>
      </c>
    </row>
    <row r="603" spans="1:16">
      <c r="A603" s="9" t="s">
        <v>1267</v>
      </c>
      <c r="B603" s="9" t="s">
        <v>1268</v>
      </c>
      <c r="C603" s="9" t="s">
        <v>1244</v>
      </c>
      <c r="D603" s="10"/>
      <c r="E603" s="9">
        <v>16</v>
      </c>
      <c r="F603" s="11">
        <v>6.5</v>
      </c>
      <c r="G603" s="11">
        <v>3.5</v>
      </c>
      <c r="H603" s="11">
        <v>3.5</v>
      </c>
      <c r="I603" s="11">
        <v>3</v>
      </c>
      <c r="J603" s="11"/>
      <c r="K603" s="11"/>
      <c r="L603" s="11"/>
      <c r="M603" s="11"/>
      <c r="N603" s="11"/>
      <c r="O603" s="1">
        <v>310.26900584795317</v>
      </c>
      <c r="P603" s="1">
        <f>O603/E603</f>
        <v>19.391812865497073</v>
      </c>
    </row>
    <row r="604" spans="1:16">
      <c r="A604" s="9" t="s">
        <v>1265</v>
      </c>
      <c r="B604" s="9" t="s">
        <v>1266</v>
      </c>
      <c r="C604" s="9" t="s">
        <v>1244</v>
      </c>
      <c r="D604" s="10"/>
      <c r="E604" s="9">
        <v>16</v>
      </c>
      <c r="F604" s="11">
        <v>5.3</v>
      </c>
      <c r="G604" s="11">
        <v>5.4</v>
      </c>
      <c r="H604" s="11"/>
      <c r="I604" s="11"/>
      <c r="J604" s="11"/>
      <c r="K604" s="11"/>
      <c r="L604" s="11"/>
      <c r="M604" s="11"/>
      <c r="N604" s="11"/>
      <c r="O604" s="1">
        <v>310.26900584795317</v>
      </c>
      <c r="P604" s="1">
        <f>O604/E604</f>
        <v>19.391812865497073</v>
      </c>
    </row>
    <row r="605" spans="1:16">
      <c r="A605" s="9" t="s">
        <v>1269</v>
      </c>
      <c r="B605" s="9" t="s">
        <v>1270</v>
      </c>
      <c r="C605" s="9" t="s">
        <v>1244</v>
      </c>
      <c r="D605" s="10"/>
      <c r="E605" s="9">
        <v>16</v>
      </c>
      <c r="F605" s="11">
        <v>11.1</v>
      </c>
      <c r="G605" s="11">
        <v>9.1</v>
      </c>
      <c r="H605" s="11"/>
      <c r="I605" s="11"/>
      <c r="J605" s="11"/>
      <c r="K605" s="11"/>
      <c r="L605" s="11"/>
      <c r="M605" s="11"/>
      <c r="N605" s="11"/>
      <c r="O605" s="1">
        <v>310.26900584795317</v>
      </c>
      <c r="P605" s="1">
        <f>O605/E605</f>
        <v>19.391812865497073</v>
      </c>
    </row>
    <row r="606" spans="1:16">
      <c r="A606" s="9" t="s">
        <v>1263</v>
      </c>
      <c r="B606" s="9" t="s">
        <v>1264</v>
      </c>
      <c r="C606" s="9" t="s">
        <v>1244</v>
      </c>
      <c r="D606" s="10"/>
      <c r="E606" s="9">
        <v>16</v>
      </c>
      <c r="F606" s="11">
        <v>4.25</v>
      </c>
      <c r="G606" s="11">
        <v>4.75</v>
      </c>
      <c r="H606" s="11">
        <v>4.75</v>
      </c>
      <c r="I606" s="11">
        <v>3</v>
      </c>
      <c r="J606" s="11"/>
      <c r="K606" s="11"/>
      <c r="L606" s="11"/>
      <c r="M606" s="11"/>
      <c r="N606" s="11"/>
      <c r="O606" s="1">
        <v>310.26900584795317</v>
      </c>
      <c r="P606" s="1">
        <f>O606/E606</f>
        <v>19.391812865497073</v>
      </c>
    </row>
    <row r="607" spans="1:16">
      <c r="A607" s="9" t="s">
        <v>1259</v>
      </c>
      <c r="B607" s="9" t="s">
        <v>1260</v>
      </c>
      <c r="C607" s="9" t="s">
        <v>1244</v>
      </c>
      <c r="D607" s="10"/>
      <c r="E607" s="9">
        <v>16</v>
      </c>
      <c r="F607" s="11">
        <v>5.3</v>
      </c>
      <c r="G607" s="11">
        <v>2.87</v>
      </c>
      <c r="H607" s="11">
        <v>2.56</v>
      </c>
      <c r="I607" s="11">
        <v>2.1349999999999998</v>
      </c>
      <c r="J607" s="11">
        <v>9.89</v>
      </c>
      <c r="K607" s="11"/>
      <c r="L607" s="11">
        <v>5.36</v>
      </c>
      <c r="M607" s="11"/>
      <c r="N607" s="11"/>
      <c r="O607" s="1">
        <v>310.26900584795317</v>
      </c>
      <c r="P607" s="1">
        <f>O607/E607</f>
        <v>19.391812865497073</v>
      </c>
    </row>
    <row r="608" spans="1:16">
      <c r="A608" s="9" t="s">
        <v>1257</v>
      </c>
      <c r="B608" s="9" t="s">
        <v>1258</v>
      </c>
      <c r="C608" s="9" t="s">
        <v>1244</v>
      </c>
      <c r="D608" s="10"/>
      <c r="E608" s="9">
        <v>16</v>
      </c>
      <c r="F608" s="11">
        <v>3.46</v>
      </c>
      <c r="G608" s="11">
        <v>3.23</v>
      </c>
      <c r="H608" s="11">
        <v>2.87</v>
      </c>
      <c r="I608" s="11">
        <v>2.65</v>
      </c>
      <c r="J608" s="11">
        <v>11.15</v>
      </c>
      <c r="K608" s="11"/>
      <c r="L608" s="11">
        <v>3.47</v>
      </c>
      <c r="M608" s="11"/>
      <c r="N608" s="11"/>
      <c r="O608" s="1">
        <v>310.26900584795317</v>
      </c>
      <c r="P608" s="1">
        <f>O608/E608</f>
        <v>19.391812865497073</v>
      </c>
    </row>
    <row r="609" spans="1:16">
      <c r="A609" s="9" t="s">
        <v>1261</v>
      </c>
      <c r="B609" s="9" t="s">
        <v>1262</v>
      </c>
      <c r="C609" s="9" t="s">
        <v>1244</v>
      </c>
      <c r="D609" s="10"/>
      <c r="E609" s="9">
        <v>16</v>
      </c>
      <c r="F609" s="11">
        <v>5</v>
      </c>
      <c r="G609" s="11">
        <v>3.5</v>
      </c>
      <c r="H609" s="11">
        <v>3.5</v>
      </c>
      <c r="I609" s="11">
        <v>2.25</v>
      </c>
      <c r="J609" s="11">
        <v>6.07</v>
      </c>
      <c r="K609" s="11"/>
      <c r="L609" s="11">
        <v>2.77</v>
      </c>
      <c r="M609" s="11"/>
      <c r="N609" s="11"/>
      <c r="O609" s="1">
        <v>310.26900584795317</v>
      </c>
      <c r="P609" s="1">
        <f>O609/E609</f>
        <v>19.391812865497073</v>
      </c>
    </row>
    <row r="610" spans="1:16">
      <c r="A610" s="9" t="s">
        <v>1255</v>
      </c>
      <c r="B610" s="9" t="s">
        <v>1256</v>
      </c>
      <c r="C610" s="9" t="s">
        <v>1244</v>
      </c>
      <c r="D610" s="10"/>
      <c r="E610" s="9">
        <v>16</v>
      </c>
      <c r="F610" s="11">
        <v>5.76</v>
      </c>
      <c r="G610" s="11">
        <v>2.5</v>
      </c>
      <c r="H610" s="11">
        <v>2.25</v>
      </c>
      <c r="I610" s="11">
        <v>2</v>
      </c>
      <c r="J610" s="11"/>
      <c r="K610" s="11"/>
      <c r="L610" s="11"/>
      <c r="M610" s="11"/>
      <c r="N610" s="11"/>
      <c r="O610" s="1">
        <v>310.26900584795317</v>
      </c>
      <c r="P610" s="1">
        <f>O610/E610</f>
        <v>19.391812865497073</v>
      </c>
    </row>
    <row r="611" spans="1:16">
      <c r="A611" s="9" t="s">
        <v>1283</v>
      </c>
      <c r="B611" s="9" t="s">
        <v>1284</v>
      </c>
      <c r="C611" s="9" t="s">
        <v>1244</v>
      </c>
      <c r="D611" s="10"/>
      <c r="E611" s="9">
        <v>16</v>
      </c>
      <c r="F611" s="11">
        <v>10</v>
      </c>
      <c r="G611" s="11">
        <v>8.1</v>
      </c>
      <c r="H611" s="11"/>
      <c r="I611" s="11"/>
      <c r="J611" s="11"/>
      <c r="K611" s="11"/>
      <c r="L611" s="11"/>
      <c r="M611" s="11"/>
      <c r="N611" s="11"/>
      <c r="O611" s="1">
        <v>322.61988304093563</v>
      </c>
      <c r="P611" s="1">
        <f>O611/E611</f>
        <v>20.163742690058477</v>
      </c>
    </row>
    <row r="612" spans="1:16">
      <c r="A612" s="9" t="s">
        <v>1281</v>
      </c>
      <c r="B612" s="9" t="s">
        <v>1282</v>
      </c>
      <c r="C612" s="9" t="s">
        <v>1244</v>
      </c>
      <c r="D612" s="10"/>
      <c r="E612" s="9">
        <v>16</v>
      </c>
      <c r="F612" s="11">
        <v>4</v>
      </c>
      <c r="G612" s="11">
        <v>3.25</v>
      </c>
      <c r="H612" s="11">
        <v>3.25</v>
      </c>
      <c r="I612" s="11">
        <v>2.25</v>
      </c>
      <c r="J612" s="11"/>
      <c r="K612" s="11"/>
      <c r="L612" s="11"/>
      <c r="M612" s="11"/>
      <c r="N612" s="11"/>
      <c r="O612" s="1">
        <v>322.61988304093563</v>
      </c>
      <c r="P612" s="1">
        <f>O612/E612</f>
        <v>20.163742690058477</v>
      </c>
    </row>
    <row r="613" spans="1:16">
      <c r="A613" s="9" t="s">
        <v>1285</v>
      </c>
      <c r="B613" s="9" t="s">
        <v>1286</v>
      </c>
      <c r="C613" s="9" t="s">
        <v>1244</v>
      </c>
      <c r="D613" s="10"/>
      <c r="E613" s="9">
        <v>16</v>
      </c>
      <c r="F613" s="11">
        <v>5</v>
      </c>
      <c r="G613" s="11">
        <v>3.5</v>
      </c>
      <c r="H613" s="11">
        <v>3.5</v>
      </c>
      <c r="I613" s="11">
        <v>2.25</v>
      </c>
      <c r="J613" s="11"/>
      <c r="K613" s="11"/>
      <c r="L613" s="11"/>
      <c r="M613" s="11"/>
      <c r="N613" s="11"/>
      <c r="O613" s="1">
        <v>322.61988304093563</v>
      </c>
      <c r="P613" s="1">
        <f>O613/E613</f>
        <v>20.163742690058477</v>
      </c>
    </row>
    <row r="614" spans="1:16">
      <c r="A614" s="9" t="s">
        <v>1279</v>
      </c>
      <c r="B614" s="9" t="s">
        <v>1280</v>
      </c>
      <c r="C614" s="9" t="s">
        <v>1244</v>
      </c>
      <c r="D614" s="10"/>
      <c r="E614" s="9">
        <v>16</v>
      </c>
      <c r="F614" s="11">
        <v>4.25</v>
      </c>
      <c r="G614" s="11">
        <v>4.75</v>
      </c>
      <c r="H614" s="11">
        <v>4.75</v>
      </c>
      <c r="I614" s="11">
        <v>3</v>
      </c>
      <c r="J614" s="11"/>
      <c r="K614" s="11"/>
      <c r="L614" s="11"/>
      <c r="M614" s="11"/>
      <c r="N614" s="11"/>
      <c r="O614" s="1">
        <v>322.61988304093563</v>
      </c>
      <c r="P614" s="1">
        <f>O614/E614</f>
        <v>20.163742690058477</v>
      </c>
    </row>
    <row r="615" spans="1:16">
      <c r="A615" s="9" t="s">
        <v>1250</v>
      </c>
      <c r="B615" s="9" t="s">
        <v>1251</v>
      </c>
      <c r="C615" s="9" t="s">
        <v>1244</v>
      </c>
      <c r="D615" s="10"/>
      <c r="E615" s="9">
        <v>12</v>
      </c>
      <c r="F615" s="11"/>
      <c r="G615" s="11"/>
      <c r="H615" s="11">
        <v>5.25</v>
      </c>
      <c r="I615" s="11">
        <v>3</v>
      </c>
      <c r="J615" s="11">
        <v>10.53</v>
      </c>
      <c r="K615" s="11">
        <v>9.4499999999999993</v>
      </c>
      <c r="L615" s="11">
        <v>6.83</v>
      </c>
      <c r="M615" s="11">
        <v>8.0000000000000002E-3</v>
      </c>
      <c r="N615" s="11">
        <v>3</v>
      </c>
      <c r="O615" s="1">
        <v>308.21052631578948</v>
      </c>
      <c r="P615" s="1">
        <f>O615/E615</f>
        <v>25.684210526315791</v>
      </c>
    </row>
    <row r="616" spans="1:16">
      <c r="A616" s="9" t="s">
        <v>1252</v>
      </c>
      <c r="B616" s="9" t="s">
        <v>1836</v>
      </c>
      <c r="C616" s="9" t="s">
        <v>1247</v>
      </c>
      <c r="D616" s="10">
        <v>840438126831</v>
      </c>
      <c r="E616" s="9">
        <v>16</v>
      </c>
      <c r="F616" s="11">
        <v>6.5</v>
      </c>
      <c r="G616" s="11">
        <v>3.5</v>
      </c>
      <c r="H616" s="11">
        <v>3.5</v>
      </c>
      <c r="I616" s="11">
        <v>3</v>
      </c>
      <c r="J616" s="11">
        <v>10.92</v>
      </c>
      <c r="K616" s="11">
        <v>16</v>
      </c>
      <c r="L616" s="11">
        <v>7.22</v>
      </c>
      <c r="M616" s="11">
        <v>0.01</v>
      </c>
      <c r="N616" s="11">
        <v>3</v>
      </c>
      <c r="O616" s="1">
        <v>298.67</v>
      </c>
      <c r="P616" s="1">
        <f>O616/E616</f>
        <v>18.666875000000001</v>
      </c>
    </row>
    <row r="617" spans="1:16">
      <c r="A617" s="9" t="s">
        <v>1248</v>
      </c>
      <c r="B617" s="9" t="s">
        <v>1249</v>
      </c>
      <c r="C617" s="9" t="s">
        <v>1247</v>
      </c>
      <c r="D617" s="10">
        <v>840438126817</v>
      </c>
      <c r="E617" s="9">
        <v>16</v>
      </c>
      <c r="F617" s="11">
        <v>4</v>
      </c>
      <c r="G617" s="11">
        <v>3.25</v>
      </c>
      <c r="H617" s="11">
        <v>3.33</v>
      </c>
      <c r="I617" s="11">
        <v>2.25</v>
      </c>
      <c r="J617" s="11">
        <v>8.19</v>
      </c>
      <c r="K617" s="11">
        <v>8</v>
      </c>
      <c r="L617" s="11">
        <v>7.22</v>
      </c>
      <c r="M617" s="11">
        <v>6.0000000000000001E-3</v>
      </c>
      <c r="N617" s="11">
        <v>2</v>
      </c>
      <c r="O617" s="1">
        <v>298.67</v>
      </c>
      <c r="P617" s="1">
        <f>O617/E617</f>
        <v>18.666875000000001</v>
      </c>
    </row>
    <row r="618" spans="1:16">
      <c r="A618" s="9" t="s">
        <v>1253</v>
      </c>
      <c r="B618" s="9" t="s">
        <v>1254</v>
      </c>
      <c r="C618" s="9" t="s">
        <v>1247</v>
      </c>
      <c r="D618" s="10">
        <v>840438126824</v>
      </c>
      <c r="E618" s="9">
        <v>16</v>
      </c>
      <c r="F618" s="11">
        <v>5</v>
      </c>
      <c r="G618" s="11">
        <v>3.5</v>
      </c>
      <c r="H618" s="11">
        <v>3.25</v>
      </c>
      <c r="I618" s="11">
        <v>2.25</v>
      </c>
      <c r="J618" s="11">
        <v>10.92</v>
      </c>
      <c r="K618" s="11">
        <v>8</v>
      </c>
      <c r="L618" s="11">
        <v>7.22</v>
      </c>
      <c r="M618" s="11">
        <v>0.01</v>
      </c>
      <c r="N618" s="11">
        <v>3</v>
      </c>
      <c r="O618" s="1">
        <v>298.66666666666669</v>
      </c>
      <c r="P618" s="1">
        <f>O618/E618</f>
        <v>18.666666666666668</v>
      </c>
    </row>
    <row r="619" spans="1:16">
      <c r="A619" s="9" t="s">
        <v>1245</v>
      </c>
      <c r="B619" s="9" t="s">
        <v>1246</v>
      </c>
      <c r="C619" s="9" t="s">
        <v>1247</v>
      </c>
      <c r="D619" s="10">
        <v>840438126848</v>
      </c>
      <c r="E619" s="9">
        <v>16</v>
      </c>
      <c r="F619" s="11">
        <v>4.25</v>
      </c>
      <c r="G619" s="11">
        <v>4.75</v>
      </c>
      <c r="H619" s="11">
        <v>4.75</v>
      </c>
      <c r="I619" s="11">
        <v>3</v>
      </c>
      <c r="J619" s="11">
        <v>8.19</v>
      </c>
      <c r="K619" s="11">
        <v>10</v>
      </c>
      <c r="L619" s="11">
        <v>7.22</v>
      </c>
      <c r="M619" s="11">
        <v>6.0000000000000001E-3</v>
      </c>
      <c r="N619" s="11">
        <v>2</v>
      </c>
      <c r="O619" s="1">
        <v>298.67</v>
      </c>
      <c r="P619" s="1">
        <f>O619/E619</f>
        <v>18.666875000000001</v>
      </c>
    </row>
    <row r="620" spans="1:16">
      <c r="A620" s="9" t="s">
        <v>1297</v>
      </c>
      <c r="B620" s="9" t="s">
        <v>1298</v>
      </c>
      <c r="C620" s="9" t="s">
        <v>1294</v>
      </c>
      <c r="D620" s="10"/>
      <c r="E620" s="9">
        <v>48</v>
      </c>
      <c r="F620" s="11">
        <v>4</v>
      </c>
      <c r="G620" s="11">
        <v>1.5</v>
      </c>
      <c r="H620" s="11">
        <v>1.25</v>
      </c>
      <c r="I620" s="11">
        <v>1.5</v>
      </c>
      <c r="J620" s="11"/>
      <c r="K620" s="11">
        <v>11</v>
      </c>
      <c r="L620" s="11"/>
      <c r="M620" s="11"/>
      <c r="N620" s="11"/>
      <c r="O620" s="1">
        <v>432.45119999999997</v>
      </c>
      <c r="P620" s="1">
        <f>O620/E620</f>
        <v>9.0093999999999994</v>
      </c>
    </row>
    <row r="621" spans="1:16">
      <c r="A621" s="9" t="s">
        <v>1299</v>
      </c>
      <c r="B621" s="9" t="s">
        <v>1300</v>
      </c>
      <c r="C621" s="9" t="s">
        <v>1294</v>
      </c>
      <c r="D621" s="10">
        <v>852675786938</v>
      </c>
      <c r="E621" s="9">
        <v>24</v>
      </c>
      <c r="F621" s="11">
        <v>5.5</v>
      </c>
      <c r="G621" s="11">
        <v>1.75</v>
      </c>
      <c r="H621" s="11">
        <v>1.75</v>
      </c>
      <c r="I621" s="11">
        <v>1.75</v>
      </c>
      <c r="J621" s="11"/>
      <c r="K621" s="11">
        <v>7</v>
      </c>
      <c r="L621" s="11"/>
      <c r="M621" s="11"/>
      <c r="N621" s="11"/>
      <c r="O621" s="1">
        <v>283.25039999999996</v>
      </c>
      <c r="P621" s="1">
        <f>O621/E621</f>
        <v>11.802099999999998</v>
      </c>
    </row>
    <row r="622" spans="1:16">
      <c r="A622" s="9" t="s">
        <v>1403</v>
      </c>
      <c r="B622" s="9" t="s">
        <v>1404</v>
      </c>
      <c r="C622" s="9" t="s">
        <v>1294</v>
      </c>
      <c r="D622" s="10"/>
      <c r="E622" s="9">
        <v>24</v>
      </c>
      <c r="F622" s="11">
        <v>6</v>
      </c>
      <c r="G622" s="11">
        <v>8.1</v>
      </c>
      <c r="H622" s="11">
        <v>2.5</v>
      </c>
      <c r="I622" s="11">
        <v>2.5</v>
      </c>
      <c r="J622" s="11"/>
      <c r="K622" s="11">
        <v>18</v>
      </c>
      <c r="L622" s="11"/>
      <c r="M622" s="11"/>
      <c r="N622" s="11"/>
      <c r="O622" s="1">
        <v>391.85964912280707</v>
      </c>
      <c r="P622" s="1">
        <f>O622/E622</f>
        <v>16.327485380116961</v>
      </c>
    </row>
    <row r="623" spans="1:16">
      <c r="A623" s="9" t="s">
        <v>1292</v>
      </c>
      <c r="B623" s="9" t="s">
        <v>1293</v>
      </c>
      <c r="C623" s="9" t="s">
        <v>1294</v>
      </c>
      <c r="D623" s="10"/>
      <c r="E623" s="9">
        <v>12</v>
      </c>
      <c r="F623" s="11">
        <v>7.75</v>
      </c>
      <c r="G623" s="11">
        <v>2.75</v>
      </c>
      <c r="H623" s="11">
        <v>2.75</v>
      </c>
      <c r="I623" s="11">
        <v>2.75</v>
      </c>
      <c r="J623" s="11"/>
      <c r="K623" s="11">
        <v>14</v>
      </c>
      <c r="L623" s="11"/>
      <c r="M623" s="11"/>
      <c r="N623" s="11"/>
      <c r="O623" s="1">
        <v>269.25479999999999</v>
      </c>
      <c r="P623" s="1">
        <f>O623/E623</f>
        <v>22.437899999999999</v>
      </c>
    </row>
    <row r="624" spans="1:16">
      <c r="A624" s="9" t="s">
        <v>1295</v>
      </c>
      <c r="B624" s="9" t="s">
        <v>1296</v>
      </c>
      <c r="C624" s="9" t="s">
        <v>1294</v>
      </c>
      <c r="D624" s="10"/>
      <c r="E624" s="9">
        <v>12</v>
      </c>
      <c r="F624" s="11">
        <v>9.5</v>
      </c>
      <c r="G624" s="11">
        <v>3.5</v>
      </c>
      <c r="H624" s="11">
        <v>3.25</v>
      </c>
      <c r="I624" s="11">
        <v>3.5</v>
      </c>
      <c r="J624" s="11"/>
      <c r="K624" s="11">
        <v>16</v>
      </c>
      <c r="L624" s="11"/>
      <c r="M624" s="11"/>
      <c r="N624" s="11"/>
      <c r="O624" s="1">
        <v>504.70175438596488</v>
      </c>
      <c r="P624" s="1">
        <f>O624/E624</f>
        <v>42.058479532163737</v>
      </c>
    </row>
    <row r="625" spans="1:16">
      <c r="A625" s="9" t="s">
        <v>1301</v>
      </c>
      <c r="B625" s="9" t="s">
        <v>1302</v>
      </c>
      <c r="C625" s="9" t="s">
        <v>1294</v>
      </c>
      <c r="D625" s="10"/>
      <c r="E625" s="9">
        <v>24</v>
      </c>
      <c r="F625" s="11">
        <v>6.25</v>
      </c>
      <c r="G625" s="11">
        <v>2.25</v>
      </c>
      <c r="H625" s="11">
        <v>2.25</v>
      </c>
      <c r="I625" s="11">
        <v>2.25</v>
      </c>
      <c r="J625" s="11"/>
      <c r="K625" s="11"/>
      <c r="L625" s="11"/>
      <c r="M625" s="11"/>
      <c r="N625" s="11"/>
      <c r="O625" s="1">
        <v>302.12038500000011</v>
      </c>
      <c r="P625" s="1">
        <f>O625/E625</f>
        <v>12.588349375000005</v>
      </c>
    </row>
    <row r="626" spans="1:16">
      <c r="A626" s="9" t="s">
        <v>603</v>
      </c>
      <c r="B626" s="9" t="s">
        <v>604</v>
      </c>
      <c r="C626" s="9" t="s">
        <v>1797</v>
      </c>
      <c r="D626" s="10">
        <v>3800864002014</v>
      </c>
      <c r="E626" s="9">
        <v>12</v>
      </c>
      <c r="F626" s="11">
        <v>3.7</v>
      </c>
      <c r="G626" s="11">
        <v>3.23</v>
      </c>
      <c r="H626" s="11">
        <v>3.23</v>
      </c>
      <c r="I626" s="11">
        <v>2</v>
      </c>
      <c r="J626" s="11">
        <v>9.61</v>
      </c>
      <c r="K626" s="11">
        <v>12.75590592</v>
      </c>
      <c r="L626" s="11">
        <v>7.28</v>
      </c>
      <c r="M626" s="11">
        <v>4.3999999999999997E-2</v>
      </c>
      <c r="N626" s="11">
        <v>9.6199999999999992</v>
      </c>
      <c r="O626" s="1">
        <v>52.040520000000001</v>
      </c>
      <c r="P626" s="1">
        <f>O626/E626</f>
        <v>4.3367100000000001</v>
      </c>
    </row>
    <row r="627" spans="1:16">
      <c r="A627" s="9" t="s">
        <v>1303</v>
      </c>
      <c r="B627" s="9" t="s">
        <v>1304</v>
      </c>
      <c r="C627" s="9" t="s">
        <v>1305</v>
      </c>
      <c r="D627" s="10">
        <v>810094871048</v>
      </c>
      <c r="E627" s="9">
        <v>12</v>
      </c>
      <c r="F627" s="11">
        <v>6</v>
      </c>
      <c r="G627" s="11">
        <v>4.75</v>
      </c>
      <c r="H627" s="11">
        <v>3.25</v>
      </c>
      <c r="I627" s="11">
        <v>3</v>
      </c>
      <c r="J627" s="11"/>
      <c r="K627" s="11"/>
      <c r="L627" s="11"/>
      <c r="M627" s="11"/>
      <c r="N627" s="11">
        <v>6.6</v>
      </c>
      <c r="O627" s="1">
        <v>238.31578947368419</v>
      </c>
      <c r="P627" s="1">
        <f>O627/E627</f>
        <v>19.859649122807017</v>
      </c>
    </row>
    <row r="628" spans="1:16">
      <c r="A628" s="9" t="s">
        <v>1306</v>
      </c>
      <c r="B628" s="9" t="s">
        <v>1307</v>
      </c>
      <c r="C628" s="9" t="s">
        <v>1308</v>
      </c>
      <c r="D628" s="10">
        <v>8435420323477</v>
      </c>
      <c r="E628" s="9">
        <v>12</v>
      </c>
      <c r="F628" s="11">
        <v>3.5</v>
      </c>
      <c r="G628" s="11">
        <v>3.5</v>
      </c>
      <c r="H628" s="11">
        <v>3.5</v>
      </c>
      <c r="I628" s="11"/>
      <c r="J628" s="11"/>
      <c r="K628" s="11">
        <v>10.669291680000001</v>
      </c>
      <c r="L628" s="11"/>
      <c r="M628" s="11"/>
      <c r="N628" s="11"/>
      <c r="O628" s="1">
        <v>49.703640000000007</v>
      </c>
      <c r="P628" s="1">
        <f>O628/E628</f>
        <v>4.1419700000000006</v>
      </c>
    </row>
    <row r="629" spans="1:16">
      <c r="A629" s="9" t="s">
        <v>1309</v>
      </c>
      <c r="B629" s="9" t="s">
        <v>1310</v>
      </c>
      <c r="C629" s="9" t="s">
        <v>1308</v>
      </c>
      <c r="D629" s="10">
        <v>8435420323606</v>
      </c>
      <c r="E629" s="9">
        <v>12</v>
      </c>
      <c r="F629" s="11">
        <v>4.75</v>
      </c>
      <c r="G629" s="11">
        <v>3.5</v>
      </c>
      <c r="H629" s="11">
        <v>3.5</v>
      </c>
      <c r="I629" s="11">
        <v>2.5</v>
      </c>
      <c r="J629" s="11">
        <v>7.61</v>
      </c>
      <c r="K629" s="11">
        <v>11</v>
      </c>
      <c r="L629" s="11">
        <v>7.8</v>
      </c>
      <c r="M629" s="11">
        <v>1.0999999999999999E-2</v>
      </c>
      <c r="N629" s="11">
        <v>8</v>
      </c>
      <c r="O629" s="1">
        <v>50.718000000000011</v>
      </c>
      <c r="P629" s="1">
        <f>O629/E629</f>
        <v>4.2265000000000006</v>
      </c>
    </row>
    <row r="630" spans="1:16" ht="15.75" customHeight="1">
      <c r="A630" s="9" t="s">
        <v>1311</v>
      </c>
      <c r="B630" s="9" t="s">
        <v>1312</v>
      </c>
      <c r="C630" s="9" t="s">
        <v>1308</v>
      </c>
      <c r="D630" s="10">
        <v>8435420324023</v>
      </c>
      <c r="E630" s="9">
        <v>12</v>
      </c>
      <c r="F630" s="11">
        <v>2.75</v>
      </c>
      <c r="G630" s="11">
        <v>3.5</v>
      </c>
      <c r="H630" s="11"/>
      <c r="I630" s="11"/>
      <c r="J630" s="11">
        <v>7.61</v>
      </c>
      <c r="K630" s="11"/>
      <c r="L630" s="11">
        <v>7.8</v>
      </c>
      <c r="M630" s="11">
        <v>1.0999999999999999E-2</v>
      </c>
      <c r="N630" s="11">
        <v>8</v>
      </c>
      <c r="O630" s="1">
        <v>43.816500000000005</v>
      </c>
      <c r="P630" s="1">
        <f>O630/E630</f>
        <v>3.6513750000000003</v>
      </c>
    </row>
    <row r="631" spans="1:16">
      <c r="A631" s="9" t="s">
        <v>1725</v>
      </c>
      <c r="B631" s="16" t="s">
        <v>1788</v>
      </c>
      <c r="C631" s="9" t="s">
        <v>1728</v>
      </c>
      <c r="D631" s="10"/>
      <c r="E631" s="9">
        <v>1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">
        <v>178.21080000000001</v>
      </c>
      <c r="P631" s="1">
        <f>O631/E631</f>
        <v>178.21080000000001</v>
      </c>
    </row>
    <row r="632" spans="1:16" ht="15.75" customHeight="1">
      <c r="A632" s="9" t="s">
        <v>1726</v>
      </c>
      <c r="B632" s="9" t="s">
        <v>1727</v>
      </c>
      <c r="C632" s="9" t="s">
        <v>1728</v>
      </c>
      <c r="D632" s="10">
        <v>5060020697555</v>
      </c>
      <c r="E632" s="9">
        <v>1</v>
      </c>
      <c r="F632" s="11"/>
      <c r="G632" s="11">
        <v>16.929134400000002</v>
      </c>
      <c r="H632" s="11"/>
      <c r="I632" s="11"/>
      <c r="J632" s="11"/>
      <c r="K632" s="11">
        <v>27.5</v>
      </c>
      <c r="L632" s="11"/>
      <c r="M632" s="11"/>
      <c r="N632" s="11"/>
      <c r="O632" s="1">
        <v>186.07</v>
      </c>
      <c r="P632" s="1">
        <f>O632/E632</f>
        <v>186.07</v>
      </c>
    </row>
    <row r="633" spans="1:16">
      <c r="A633" s="9" t="s">
        <v>1318</v>
      </c>
      <c r="B633" s="9" t="s">
        <v>1319</v>
      </c>
      <c r="C633" s="9" t="s">
        <v>1315</v>
      </c>
      <c r="D633" s="10">
        <v>8436536688023</v>
      </c>
      <c r="E633" s="9">
        <v>6</v>
      </c>
      <c r="F633" s="11">
        <v>9</v>
      </c>
      <c r="G633" s="11">
        <v>3.6614192999999999</v>
      </c>
      <c r="H633" s="11">
        <v>2.7559069999999997</v>
      </c>
      <c r="I633" s="11">
        <v>3.25</v>
      </c>
      <c r="J633" s="11"/>
      <c r="K633" s="11">
        <v>7.5984254400000006</v>
      </c>
      <c r="L633" s="11"/>
      <c r="M633" s="11"/>
      <c r="N633" s="11"/>
      <c r="O633" s="1">
        <v>69.89473684210526</v>
      </c>
      <c r="P633" s="1">
        <f>O633/E633</f>
        <v>11.649122807017543</v>
      </c>
    </row>
    <row r="634" spans="1:16">
      <c r="A634" s="9" t="s">
        <v>1316</v>
      </c>
      <c r="B634" s="9" t="s">
        <v>1317</v>
      </c>
      <c r="C634" s="9" t="s">
        <v>1315</v>
      </c>
      <c r="D634" s="10">
        <v>8436536688030</v>
      </c>
      <c r="E634" s="9">
        <v>6</v>
      </c>
      <c r="F634" s="11">
        <v>8.75</v>
      </c>
      <c r="G634" s="11">
        <v>3</v>
      </c>
      <c r="H634" s="11">
        <v>2.5</v>
      </c>
      <c r="I634" s="11">
        <v>3</v>
      </c>
      <c r="J634" s="11">
        <v>7.61</v>
      </c>
      <c r="K634" s="11">
        <v>7.1259844800000005</v>
      </c>
      <c r="L634" s="11">
        <v>7.8</v>
      </c>
      <c r="M634" s="11">
        <v>1.0999999999999999E-2</v>
      </c>
      <c r="N634" s="11">
        <v>8</v>
      </c>
      <c r="O634" s="1">
        <v>65.398935000000009</v>
      </c>
      <c r="P634" s="1">
        <f>O634/E634</f>
        <v>10.899822500000001</v>
      </c>
    </row>
    <row r="635" spans="1:16">
      <c r="A635" s="9" t="s">
        <v>1313</v>
      </c>
      <c r="B635" s="9" t="s">
        <v>1314</v>
      </c>
      <c r="C635" s="9" t="s">
        <v>1315</v>
      </c>
      <c r="D635" s="10">
        <v>8436536688047</v>
      </c>
      <c r="E635" s="9">
        <v>6</v>
      </c>
      <c r="F635" s="11">
        <v>8</v>
      </c>
      <c r="G635" s="11">
        <v>2.75</v>
      </c>
      <c r="H635" s="11">
        <v>2.25</v>
      </c>
      <c r="I635" s="11">
        <v>2.75</v>
      </c>
      <c r="J635" s="11">
        <v>7.61</v>
      </c>
      <c r="K635" s="11">
        <v>10.07874048</v>
      </c>
      <c r="L635" s="11">
        <v>7.8</v>
      </c>
      <c r="M635" s="11">
        <v>1.0999999999999999E-2</v>
      </c>
      <c r="N635" s="11">
        <v>8</v>
      </c>
      <c r="O635" s="1">
        <v>63.466515000000001</v>
      </c>
      <c r="P635" s="1">
        <f>O635/E635</f>
        <v>10.577752500000001</v>
      </c>
    </row>
    <row r="636" spans="1:16">
      <c r="A636" s="9" t="s">
        <v>1320</v>
      </c>
      <c r="B636" s="9" t="s">
        <v>1800</v>
      </c>
      <c r="C636" s="9" t="s">
        <v>1315</v>
      </c>
      <c r="D636" s="10">
        <v>8435420324085</v>
      </c>
      <c r="E636" s="9">
        <v>6</v>
      </c>
      <c r="F636" s="11">
        <v>8.75</v>
      </c>
      <c r="G636" s="11">
        <v>2.5</v>
      </c>
      <c r="H636" s="11">
        <v>1.75</v>
      </c>
      <c r="I636" s="11">
        <v>2.5</v>
      </c>
      <c r="J636" s="11"/>
      <c r="K636" s="11"/>
      <c r="L636" s="11"/>
      <c r="M636" s="11"/>
      <c r="N636" s="11"/>
      <c r="O636" s="1">
        <v>63.74739000000001</v>
      </c>
      <c r="P636" s="1">
        <f>O636/E636</f>
        <v>10.624565000000002</v>
      </c>
    </row>
    <row r="637" spans="1:16">
      <c r="A637" s="9" t="s">
        <v>1321</v>
      </c>
      <c r="B637" s="9" t="s">
        <v>1322</v>
      </c>
      <c r="C637" s="9" t="s">
        <v>1323</v>
      </c>
      <c r="D637" s="10"/>
      <c r="E637" s="9">
        <v>2</v>
      </c>
      <c r="F637" s="11">
        <v>3.1</v>
      </c>
      <c r="G637" s="11">
        <v>2.3199999999999998</v>
      </c>
      <c r="H637" s="11">
        <v>2.2799999999999998</v>
      </c>
      <c r="I637" s="11">
        <v>1.94</v>
      </c>
      <c r="J637" s="11"/>
      <c r="K637" s="11"/>
      <c r="L637" s="11"/>
      <c r="M637" s="11"/>
      <c r="N637" s="11"/>
      <c r="O637" s="1">
        <v>126.22222222222223</v>
      </c>
      <c r="P637" s="1">
        <f>O637/E637</f>
        <v>63.111111111111114</v>
      </c>
    </row>
    <row r="638" spans="1:16">
      <c r="A638" s="9" t="s">
        <v>1395</v>
      </c>
      <c r="B638" s="9" t="s">
        <v>1396</v>
      </c>
      <c r="C638" s="9" t="s">
        <v>1394</v>
      </c>
      <c r="D638" s="10">
        <v>8586019150728</v>
      </c>
      <c r="E638" s="9">
        <v>6</v>
      </c>
      <c r="F638" s="11">
        <v>5</v>
      </c>
      <c r="G638" s="11">
        <v>3.75</v>
      </c>
      <c r="H638" s="11">
        <v>2.75</v>
      </c>
      <c r="I638" s="11">
        <v>1.75</v>
      </c>
      <c r="J638" s="11"/>
      <c r="K638" s="11">
        <v>7.7952758400000004</v>
      </c>
      <c r="L638" s="11"/>
      <c r="M638" s="11"/>
      <c r="N638" s="11"/>
      <c r="O638" s="1">
        <v>63.01754385964913</v>
      </c>
      <c r="P638" s="1">
        <f>O638/E638</f>
        <v>10.502923976608189</v>
      </c>
    </row>
    <row r="639" spans="1:16">
      <c r="A639" s="9" t="s">
        <v>1392</v>
      </c>
      <c r="B639" s="9" t="s">
        <v>1393</v>
      </c>
      <c r="C639" s="9" t="s">
        <v>1394</v>
      </c>
      <c r="D639" s="10">
        <v>8586019150711</v>
      </c>
      <c r="E639" s="9">
        <v>6</v>
      </c>
      <c r="F639" s="11">
        <v>4.25</v>
      </c>
      <c r="G639" s="11">
        <v>4</v>
      </c>
      <c r="H639" s="11">
        <v>2.75</v>
      </c>
      <c r="I639" s="11">
        <v>2</v>
      </c>
      <c r="J639" s="11"/>
      <c r="K639" s="11">
        <v>8.4645672000000012</v>
      </c>
      <c r="L639" s="11"/>
      <c r="M639" s="11"/>
      <c r="N639" s="11"/>
      <c r="O639" s="1">
        <v>63.01754385964913</v>
      </c>
      <c r="P639" s="1">
        <f>O639/E639</f>
        <v>10.502923976608189</v>
      </c>
    </row>
    <row r="640" spans="1:16">
      <c r="A640" s="9" t="s">
        <v>1397</v>
      </c>
      <c r="B640" s="9" t="s">
        <v>1398</v>
      </c>
      <c r="C640" s="9" t="s">
        <v>1394</v>
      </c>
      <c r="D640" s="10">
        <v>8586019150742</v>
      </c>
      <c r="E640" s="9">
        <v>6</v>
      </c>
      <c r="F640" s="11">
        <v>5.5</v>
      </c>
      <c r="G640" s="11">
        <v>2.25</v>
      </c>
      <c r="H640" s="11">
        <v>1.75</v>
      </c>
      <c r="I640" s="11">
        <v>1.5</v>
      </c>
      <c r="J640" s="11"/>
      <c r="K640" s="11">
        <v>5.35433088</v>
      </c>
      <c r="L640" s="11"/>
      <c r="M640" s="11"/>
      <c r="N640" s="11"/>
      <c r="O640" s="1">
        <v>44.434424999999997</v>
      </c>
      <c r="P640" s="1">
        <f>O640/E640</f>
        <v>7.4057374999999999</v>
      </c>
    </row>
    <row r="641" spans="1:16" ht="14.25" customHeight="1">
      <c r="A641" s="9" t="s">
        <v>1399</v>
      </c>
      <c r="B641" s="9" t="s">
        <v>1400</v>
      </c>
      <c r="C641" s="9" t="s">
        <v>1394</v>
      </c>
      <c r="D641" s="10">
        <v>8586019150759</v>
      </c>
      <c r="E641" s="9">
        <v>24</v>
      </c>
      <c r="F641" s="11">
        <v>3.75</v>
      </c>
      <c r="G641" s="11">
        <v>4</v>
      </c>
      <c r="H641" s="11">
        <v>4</v>
      </c>
      <c r="I641" s="11">
        <v>1.5</v>
      </c>
      <c r="J641" s="11"/>
      <c r="K641" s="11">
        <v>14.68503984</v>
      </c>
      <c r="L641" s="11"/>
      <c r="M641" s="11"/>
      <c r="N641" s="11"/>
      <c r="O641" s="1">
        <v>252.07017543859652</v>
      </c>
      <c r="P641" s="1">
        <f>O641/E641</f>
        <v>10.502923976608189</v>
      </c>
    </row>
    <row r="642" spans="1:16">
      <c r="A642" s="9" t="s">
        <v>1401</v>
      </c>
      <c r="B642" s="9" t="s">
        <v>1402</v>
      </c>
      <c r="C642" s="9" t="s">
        <v>1394</v>
      </c>
      <c r="D642" s="10">
        <v>8586019150773</v>
      </c>
      <c r="E642" s="9">
        <v>6</v>
      </c>
      <c r="F642" s="11">
        <v>4.25</v>
      </c>
      <c r="G642" s="11">
        <v>3.25</v>
      </c>
      <c r="H642" s="11">
        <v>2.5</v>
      </c>
      <c r="I642" s="11">
        <v>1.75</v>
      </c>
      <c r="J642" s="11"/>
      <c r="K642" s="11">
        <v>14.49</v>
      </c>
      <c r="L642" s="11"/>
      <c r="M642" s="11"/>
      <c r="N642" s="11"/>
      <c r="O642" s="1">
        <v>54.939150000000005</v>
      </c>
      <c r="P642" s="1">
        <f>O642/E642</f>
        <v>9.1565250000000002</v>
      </c>
    </row>
    <row r="643" spans="1:16">
      <c r="A643" s="9" t="s">
        <v>1412</v>
      </c>
      <c r="B643" s="9" t="s">
        <v>1413</v>
      </c>
      <c r="C643" s="9" t="s">
        <v>1414</v>
      </c>
      <c r="D643" s="10">
        <v>810094870591</v>
      </c>
      <c r="E643" s="9">
        <v>12</v>
      </c>
      <c r="F643" s="11">
        <v>4</v>
      </c>
      <c r="G643" s="11">
        <v>3.25</v>
      </c>
      <c r="H643" s="11">
        <v>3.25</v>
      </c>
      <c r="I643" s="11">
        <v>2.5</v>
      </c>
      <c r="J643" s="11"/>
      <c r="K643" s="11"/>
      <c r="L643" s="11"/>
      <c r="M643" s="11"/>
      <c r="N643" s="11">
        <v>4.8400000000000007</v>
      </c>
      <c r="O643" s="1">
        <v>145.68421052631581</v>
      </c>
      <c r="P643" s="1">
        <f>O643/E643</f>
        <v>12.140350877192985</v>
      </c>
    </row>
    <row r="644" spans="1:16">
      <c r="A644" s="9" t="s">
        <v>1415</v>
      </c>
      <c r="B644" s="9" t="s">
        <v>1416</v>
      </c>
      <c r="C644" s="9" t="s">
        <v>1414</v>
      </c>
      <c r="D644" s="10" t="e">
        <f>VLOOKUP(A644,#REF!,3,0)</f>
        <v>#REF!</v>
      </c>
      <c r="E644" s="9">
        <v>12</v>
      </c>
      <c r="F644" s="11"/>
      <c r="G644" s="11"/>
      <c r="H644" s="11"/>
      <c r="I644" s="11"/>
      <c r="J644" s="11"/>
      <c r="K644" s="11"/>
      <c r="L644" s="11"/>
      <c r="M644" s="11"/>
      <c r="N644" s="11">
        <v>5.7200000000000006</v>
      </c>
      <c r="O644" s="1">
        <v>165.61403508771932</v>
      </c>
      <c r="P644" s="1">
        <f>O644/E644</f>
        <v>13.801169590643276</v>
      </c>
    </row>
    <row r="645" spans="1:16">
      <c r="A645" s="9" t="s">
        <v>1417</v>
      </c>
      <c r="B645" s="9" t="s">
        <v>1418</v>
      </c>
      <c r="C645" s="9" t="s">
        <v>1414</v>
      </c>
      <c r="D645" s="10">
        <v>810094870652</v>
      </c>
      <c r="E645" s="9">
        <v>12</v>
      </c>
      <c r="F645" s="11">
        <v>6.5</v>
      </c>
      <c r="G645" s="11">
        <v>3.25</v>
      </c>
      <c r="H645" s="11">
        <v>3.5</v>
      </c>
      <c r="I645" s="11">
        <v>2.25</v>
      </c>
      <c r="J645" s="11"/>
      <c r="K645" s="11"/>
      <c r="L645" s="11"/>
      <c r="M645" s="11"/>
      <c r="N645" s="11">
        <v>6.6</v>
      </c>
      <c r="O645" s="1">
        <v>184.98245614035088</v>
      </c>
      <c r="P645" s="1">
        <f>O645/E645</f>
        <v>15.415204678362572</v>
      </c>
    </row>
    <row r="646" spans="1:16">
      <c r="A646" s="9" t="s">
        <v>1419</v>
      </c>
      <c r="B646" s="9" t="s">
        <v>1420</v>
      </c>
      <c r="C646" s="9" t="s">
        <v>1414</v>
      </c>
      <c r="D646" s="10">
        <v>810094870683</v>
      </c>
      <c r="E646" s="9">
        <v>12</v>
      </c>
      <c r="F646" s="11">
        <v>7.75</v>
      </c>
      <c r="G646" s="11">
        <v>3.5</v>
      </c>
      <c r="H646" s="11">
        <v>3.5</v>
      </c>
      <c r="I646" s="11"/>
      <c r="J646" s="11"/>
      <c r="K646" s="11"/>
      <c r="L646" s="11"/>
      <c r="M646" s="11"/>
      <c r="N646" s="11">
        <v>7.7000000000000011</v>
      </c>
      <c r="O646" s="1">
        <v>207.01754385964912</v>
      </c>
      <c r="P646" s="1">
        <f>O646/E646</f>
        <v>17.251461988304094</v>
      </c>
    </row>
    <row r="647" spans="1:16">
      <c r="A647" s="9" t="s">
        <v>1422</v>
      </c>
      <c r="B647" s="9" t="s">
        <v>1423</v>
      </c>
      <c r="C647" s="9" t="s">
        <v>1421</v>
      </c>
      <c r="D647" s="10"/>
      <c r="E647" s="9">
        <v>24</v>
      </c>
      <c r="F647" s="11"/>
      <c r="G647" s="11">
        <v>3.25</v>
      </c>
      <c r="H647" s="11">
        <v>3.25</v>
      </c>
      <c r="I647" s="11">
        <v>2.5</v>
      </c>
      <c r="J647" s="11"/>
      <c r="K647" s="11"/>
      <c r="L647" s="11"/>
      <c r="M647" s="11"/>
      <c r="N647" s="11"/>
      <c r="O647" s="1">
        <v>106.57200000000002</v>
      </c>
      <c r="P647" s="1">
        <f>O647/E647</f>
        <v>4.440500000000001</v>
      </c>
    </row>
    <row r="648" spans="1:16">
      <c r="A648" s="9" t="s">
        <v>1443</v>
      </c>
      <c r="B648" s="9" t="s">
        <v>1444</v>
      </c>
      <c r="C648" s="9" t="s">
        <v>1426</v>
      </c>
      <c r="D648" s="10">
        <v>810094870928</v>
      </c>
      <c r="E648" s="9">
        <v>12</v>
      </c>
      <c r="F648" s="11">
        <v>6.5</v>
      </c>
      <c r="G648" s="11">
        <v>5</v>
      </c>
      <c r="H648" s="11">
        <v>5</v>
      </c>
      <c r="I648" s="11">
        <v>3.25</v>
      </c>
      <c r="J648" s="11"/>
      <c r="K648" s="11"/>
      <c r="L648" s="11"/>
      <c r="M648" s="11"/>
      <c r="N648" s="11">
        <v>5.0599999999999996</v>
      </c>
      <c r="O648" s="1">
        <v>190.59649122807019</v>
      </c>
      <c r="P648" s="1">
        <f>O648/E648</f>
        <v>15.883040935672517</v>
      </c>
    </row>
    <row r="649" spans="1:16">
      <c r="A649" s="9" t="s">
        <v>1441</v>
      </c>
      <c r="B649" s="9" t="s">
        <v>1442</v>
      </c>
      <c r="C649" s="9" t="s">
        <v>1426</v>
      </c>
      <c r="D649" s="10">
        <v>810094872021</v>
      </c>
      <c r="E649" s="9">
        <v>12</v>
      </c>
      <c r="F649" s="11">
        <v>6.25</v>
      </c>
      <c r="G649" s="11">
        <v>5</v>
      </c>
      <c r="H649" s="11">
        <v>5</v>
      </c>
      <c r="I649" s="11"/>
      <c r="J649" s="11"/>
      <c r="K649" s="11"/>
      <c r="L649" s="11"/>
      <c r="M649" s="11"/>
      <c r="N649" s="11">
        <v>5.5</v>
      </c>
      <c r="O649" s="1">
        <v>252.07017543859652</v>
      </c>
      <c r="P649" s="1">
        <f>O649/E649</f>
        <v>21.005847953216378</v>
      </c>
    </row>
    <row r="650" spans="1:16">
      <c r="A650" s="9" t="s">
        <v>1439</v>
      </c>
      <c r="B650" s="9" t="s">
        <v>1440</v>
      </c>
      <c r="C650" s="9" t="s">
        <v>1426</v>
      </c>
      <c r="D650" s="10">
        <v>810094872366</v>
      </c>
      <c r="E650" s="9">
        <v>12</v>
      </c>
      <c r="F650" s="11">
        <v>7.6</v>
      </c>
      <c r="G650" s="11">
        <v>2.2149999999999999</v>
      </c>
      <c r="H650" s="11">
        <v>2.66</v>
      </c>
      <c r="I650" s="11">
        <v>2.2149999999999999</v>
      </c>
      <c r="J650" s="11">
        <v>8.66</v>
      </c>
      <c r="K650" s="11"/>
      <c r="L650" s="11">
        <v>7.69</v>
      </c>
      <c r="M650" s="11">
        <v>6.0000000000000001E-3</v>
      </c>
      <c r="N650" s="11">
        <v>3.74</v>
      </c>
      <c r="O650" s="1">
        <v>195.92982456140354</v>
      </c>
      <c r="P650" s="1">
        <f>O650/E650</f>
        <v>16.327485380116961</v>
      </c>
    </row>
    <row r="651" spans="1:16">
      <c r="A651" s="9" t="s">
        <v>1435</v>
      </c>
      <c r="B651" s="9" t="s">
        <v>1436</v>
      </c>
      <c r="C651" s="9" t="s">
        <v>1426</v>
      </c>
      <c r="D651" s="10">
        <v>810094871949</v>
      </c>
      <c r="E651" s="9">
        <v>12</v>
      </c>
      <c r="F651" s="11">
        <v>7.75</v>
      </c>
      <c r="G651" s="11">
        <v>4.5</v>
      </c>
      <c r="H651" s="11">
        <v>3.75</v>
      </c>
      <c r="I651" s="11">
        <v>3.25</v>
      </c>
      <c r="J651" s="11">
        <v>8.1300000000000008</v>
      </c>
      <c r="K651" s="11"/>
      <c r="L651" s="11">
        <v>6.23</v>
      </c>
      <c r="M651" s="11">
        <v>6.0000000000000001E-3</v>
      </c>
      <c r="N651" s="11">
        <v>5.5</v>
      </c>
      <c r="O651" s="1">
        <v>274.80701754385967</v>
      </c>
      <c r="P651" s="1">
        <f>O651/E651</f>
        <v>22.900584795321638</v>
      </c>
    </row>
    <row r="652" spans="1:16">
      <c r="A652" s="9" t="s">
        <v>1445</v>
      </c>
      <c r="B652" s="9" t="s">
        <v>1446</v>
      </c>
      <c r="C652" s="9" t="s">
        <v>1426</v>
      </c>
      <c r="D652" s="10">
        <v>810094870898</v>
      </c>
      <c r="E652" s="9">
        <v>12</v>
      </c>
      <c r="F652" s="11">
        <v>7</v>
      </c>
      <c r="G652" s="11">
        <v>3</v>
      </c>
      <c r="H652" s="11">
        <v>2.75</v>
      </c>
      <c r="I652" s="11">
        <v>3</v>
      </c>
      <c r="J652" s="11"/>
      <c r="K652" s="11"/>
      <c r="L652" s="11"/>
      <c r="M652" s="11"/>
      <c r="N652" s="11">
        <v>5.7200000000000006</v>
      </c>
      <c r="O652" s="1">
        <v>204.63157894736844</v>
      </c>
      <c r="P652" s="1">
        <f>O652/E652</f>
        <v>17.05263157894737</v>
      </c>
    </row>
    <row r="653" spans="1:16">
      <c r="A653" s="9" t="s">
        <v>1431</v>
      </c>
      <c r="B653" s="9" t="s">
        <v>1432</v>
      </c>
      <c r="C653" s="9" t="s">
        <v>1426</v>
      </c>
      <c r="D653" s="10">
        <v>810094870805</v>
      </c>
      <c r="E653" s="9">
        <v>12</v>
      </c>
      <c r="F653" s="11">
        <v>7.75</v>
      </c>
      <c r="G653" s="11">
        <v>3.5</v>
      </c>
      <c r="H653" s="11">
        <v>3</v>
      </c>
      <c r="I653" s="11">
        <v>3</v>
      </c>
      <c r="J653" s="11"/>
      <c r="K653" s="11"/>
      <c r="L653" s="11"/>
      <c r="M653" s="11"/>
      <c r="N653" s="11">
        <v>7.48</v>
      </c>
      <c r="O653" s="1">
        <v>232.70175438596493</v>
      </c>
      <c r="P653" s="1">
        <f>O653/E653</f>
        <v>19.391812865497077</v>
      </c>
    </row>
    <row r="654" spans="1:16">
      <c r="A654" s="9" t="s">
        <v>1429</v>
      </c>
      <c r="B654" s="9" t="s">
        <v>1430</v>
      </c>
      <c r="C654" s="9" t="s">
        <v>1426</v>
      </c>
      <c r="D654" s="10">
        <v>810094870775</v>
      </c>
      <c r="E654" s="9">
        <v>12</v>
      </c>
      <c r="F654" s="11">
        <v>6.5</v>
      </c>
      <c r="G654" s="11">
        <v>3.25</v>
      </c>
      <c r="H654" s="11">
        <v>3</v>
      </c>
      <c r="I654" s="11">
        <v>2.75</v>
      </c>
      <c r="J654" s="11"/>
      <c r="K654" s="11"/>
      <c r="L654" s="11"/>
      <c r="M654" s="11"/>
      <c r="N654" s="11">
        <v>6.16</v>
      </c>
      <c r="O654" s="1">
        <v>218.66666666666669</v>
      </c>
      <c r="P654" s="1">
        <f>O654/E654</f>
        <v>18.222222222222225</v>
      </c>
    </row>
    <row r="655" spans="1:16">
      <c r="A655" s="9" t="s">
        <v>1433</v>
      </c>
      <c r="B655" s="9" t="s">
        <v>1434</v>
      </c>
      <c r="C655" s="9" t="s">
        <v>1426</v>
      </c>
      <c r="D655" s="10">
        <v>810094870836</v>
      </c>
      <c r="E655" s="9">
        <v>12</v>
      </c>
      <c r="F655" s="11">
        <v>7.25</v>
      </c>
      <c r="G655" s="11">
        <v>3.25</v>
      </c>
      <c r="H655" s="11">
        <v>3</v>
      </c>
      <c r="I655" s="11">
        <v>2.75</v>
      </c>
      <c r="J655" s="11"/>
      <c r="K655" s="11"/>
      <c r="L655" s="11"/>
      <c r="M655" s="11"/>
      <c r="N655" s="11">
        <v>7.0400000000000009</v>
      </c>
      <c r="O655" s="1">
        <v>219.50877192982458</v>
      </c>
      <c r="P655" s="1">
        <f>O655/E655</f>
        <v>18.292397660818715</v>
      </c>
    </row>
    <row r="656" spans="1:16">
      <c r="A656" s="9" t="s">
        <v>1437</v>
      </c>
      <c r="B656" s="9" t="s">
        <v>1438</v>
      </c>
      <c r="C656" s="9" t="s">
        <v>1426</v>
      </c>
      <c r="D656" s="10">
        <v>810094870867</v>
      </c>
      <c r="E656" s="9">
        <v>12</v>
      </c>
      <c r="F656" s="11">
        <v>9.5</v>
      </c>
      <c r="G656" s="11">
        <v>3</v>
      </c>
      <c r="H656" s="11">
        <v>2</v>
      </c>
      <c r="I656" s="11">
        <v>3</v>
      </c>
      <c r="J656" s="11"/>
      <c r="K656" s="11"/>
      <c r="L656" s="11"/>
      <c r="M656" s="11"/>
      <c r="N656" s="11">
        <v>6.16</v>
      </c>
      <c r="O656" s="1">
        <v>221.47368421052633</v>
      </c>
      <c r="P656" s="1">
        <f>O656/E656</f>
        <v>18.456140350877195</v>
      </c>
    </row>
    <row r="657" spans="1:16">
      <c r="A657" s="9" t="s">
        <v>1427</v>
      </c>
      <c r="B657" s="9" t="s">
        <v>1428</v>
      </c>
      <c r="C657" s="9" t="s">
        <v>1426</v>
      </c>
      <c r="D657" s="10">
        <v>810094870744</v>
      </c>
      <c r="E657" s="9">
        <v>12</v>
      </c>
      <c r="F657" s="11">
        <v>7</v>
      </c>
      <c r="G657" s="11">
        <v>5.25</v>
      </c>
      <c r="H657" s="11">
        <v>5.25</v>
      </c>
      <c r="I657" s="11">
        <v>3.5</v>
      </c>
      <c r="J657" s="11"/>
      <c r="K657" s="11"/>
      <c r="L657" s="11"/>
      <c r="M657" s="11"/>
      <c r="N657" s="11">
        <v>5.9400000000000013</v>
      </c>
      <c r="O657" s="1">
        <v>210.24561403508773</v>
      </c>
      <c r="P657" s="1">
        <f>O657/E657</f>
        <v>17.520467836257311</v>
      </c>
    </row>
    <row r="658" spans="1:16">
      <c r="A658" s="9" t="s">
        <v>1424</v>
      </c>
      <c r="B658" s="9" t="s">
        <v>1425</v>
      </c>
      <c r="C658" s="9" t="s">
        <v>1426</v>
      </c>
      <c r="D658" s="10">
        <v>810094870713</v>
      </c>
      <c r="E658" s="9">
        <v>12</v>
      </c>
      <c r="F658" s="11">
        <v>6.25</v>
      </c>
      <c r="G658" s="11">
        <v>3</v>
      </c>
      <c r="H658" s="11">
        <v>3</v>
      </c>
      <c r="I658" s="11">
        <v>3</v>
      </c>
      <c r="J658" s="11"/>
      <c r="K658" s="11"/>
      <c r="L658" s="11"/>
      <c r="M658" s="11"/>
      <c r="N658" s="11">
        <v>5.7200000000000006</v>
      </c>
      <c r="O658" s="1">
        <v>184.1781614035088</v>
      </c>
      <c r="P658" s="1">
        <f>O658/E658</f>
        <v>15.348180116959066</v>
      </c>
    </row>
    <row r="659" spans="1:16">
      <c r="A659" s="9" t="s">
        <v>1456</v>
      </c>
      <c r="B659" s="9" t="s">
        <v>1831</v>
      </c>
      <c r="C659" s="9" t="s">
        <v>1453</v>
      </c>
      <c r="D659" s="10"/>
      <c r="E659" s="9">
        <v>24</v>
      </c>
      <c r="F659" s="11">
        <v>3</v>
      </c>
      <c r="G659" s="11">
        <v>1.5</v>
      </c>
      <c r="H659" s="11">
        <v>1.5</v>
      </c>
      <c r="I659" s="11">
        <v>1.33</v>
      </c>
      <c r="J659" s="11">
        <v>3.16</v>
      </c>
      <c r="K659" s="11">
        <v>8</v>
      </c>
      <c r="L659" s="11">
        <v>1.98</v>
      </c>
      <c r="M659" s="11">
        <v>1</v>
      </c>
      <c r="N659" s="11"/>
      <c r="O659" s="1">
        <v>335.71929824561408</v>
      </c>
      <c r="P659" s="1">
        <f>O659/E659</f>
        <v>13.988304093567253</v>
      </c>
    </row>
    <row r="660" spans="1:16">
      <c r="A660" s="9" t="s">
        <v>1454</v>
      </c>
      <c r="B660" s="9" t="s">
        <v>1455</v>
      </c>
      <c r="C660" s="9" t="s">
        <v>1453</v>
      </c>
      <c r="D660" s="10"/>
      <c r="E660" s="9">
        <v>12</v>
      </c>
      <c r="F660" s="11">
        <v>6.2</v>
      </c>
      <c r="G660" s="11">
        <v>8</v>
      </c>
      <c r="H660" s="11">
        <v>3</v>
      </c>
      <c r="I660" s="11">
        <v>2.5</v>
      </c>
      <c r="J660" s="11">
        <v>6.4</v>
      </c>
      <c r="K660" s="11">
        <v>10</v>
      </c>
      <c r="L660" s="11">
        <v>6.24</v>
      </c>
      <c r="M660" s="11">
        <v>2E-3</v>
      </c>
      <c r="N660" s="11">
        <v>0.77</v>
      </c>
      <c r="O660" s="1">
        <v>251.66400000000004</v>
      </c>
      <c r="P660" s="1">
        <f>O660/E660</f>
        <v>20.972000000000005</v>
      </c>
    </row>
    <row r="661" spans="1:16">
      <c r="A661" s="9" t="s">
        <v>1447</v>
      </c>
      <c r="B661" s="9" t="s">
        <v>1448</v>
      </c>
      <c r="C661" s="9" t="s">
        <v>1453</v>
      </c>
      <c r="D661" s="10"/>
      <c r="E661" s="9">
        <v>24</v>
      </c>
      <c r="F661" s="11">
        <v>7.28</v>
      </c>
      <c r="G661" s="11">
        <v>4.05</v>
      </c>
      <c r="H661" s="11">
        <v>3</v>
      </c>
      <c r="I661" s="11">
        <v>2.66</v>
      </c>
      <c r="J661" s="11"/>
      <c r="K661" s="11">
        <v>13</v>
      </c>
      <c r="L661" s="11"/>
      <c r="M661" s="11"/>
      <c r="N661" s="11"/>
      <c r="O661" s="1">
        <v>440.15520000000004</v>
      </c>
      <c r="P661" s="1">
        <f>O661/E661</f>
        <v>18.3398</v>
      </c>
    </row>
    <row r="662" spans="1:16">
      <c r="A662" s="9" t="s">
        <v>1449</v>
      </c>
      <c r="B662" s="9" t="s">
        <v>1450</v>
      </c>
      <c r="C662" s="9" t="s">
        <v>1453</v>
      </c>
      <c r="D662" s="10"/>
      <c r="E662" s="9">
        <v>24</v>
      </c>
      <c r="F662" s="11">
        <v>7.32</v>
      </c>
      <c r="G662" s="11">
        <v>3.93</v>
      </c>
      <c r="H662" s="11">
        <v>2.5</v>
      </c>
      <c r="I662" s="11">
        <v>2.25</v>
      </c>
      <c r="J662" s="11"/>
      <c r="K662" s="11">
        <v>11</v>
      </c>
      <c r="L662" s="11"/>
      <c r="M662" s="11"/>
      <c r="N662" s="11"/>
      <c r="O662" s="1">
        <v>440.15520000000004</v>
      </c>
      <c r="P662" s="1">
        <f>O662/E662</f>
        <v>18.3398</v>
      </c>
    </row>
    <row r="663" spans="1:16">
      <c r="A663" s="9" t="s">
        <v>1451</v>
      </c>
      <c r="B663" s="9" t="s">
        <v>1452</v>
      </c>
      <c r="C663" s="9" t="s">
        <v>1453</v>
      </c>
      <c r="D663" s="10"/>
      <c r="E663" s="9">
        <v>24</v>
      </c>
      <c r="F663" s="11">
        <v>7.3</v>
      </c>
      <c r="G663" s="11">
        <v>8</v>
      </c>
      <c r="H663" s="11">
        <v>3.25</v>
      </c>
      <c r="I663" s="11">
        <v>2.75</v>
      </c>
      <c r="J663" s="11">
        <v>7.1</v>
      </c>
      <c r="K663" s="11">
        <v>14</v>
      </c>
      <c r="L663" s="11">
        <v>3.12</v>
      </c>
      <c r="M663" s="11">
        <v>3.0000000000000001E-3</v>
      </c>
      <c r="N663" s="11">
        <v>1.35</v>
      </c>
      <c r="O663" s="1">
        <v>429.11280000000005</v>
      </c>
      <c r="P663" s="1">
        <f>O663/E663</f>
        <v>17.879700000000003</v>
      </c>
    </row>
    <row r="664" spans="1:16">
      <c r="A664" s="9" t="s">
        <v>1462</v>
      </c>
      <c r="B664" s="9" t="s">
        <v>1461</v>
      </c>
      <c r="C664" s="9" t="s">
        <v>1459</v>
      </c>
      <c r="D664" s="10">
        <v>8435420324047</v>
      </c>
      <c r="E664" s="9">
        <v>12</v>
      </c>
      <c r="F664" s="11">
        <v>5.75</v>
      </c>
      <c r="G664" s="11">
        <v>3.25</v>
      </c>
      <c r="H664" s="11">
        <v>3.25</v>
      </c>
      <c r="I664" s="11">
        <v>2.5</v>
      </c>
      <c r="J664" s="11">
        <v>6.2</v>
      </c>
      <c r="K664" s="11"/>
      <c r="L664" s="11">
        <v>2.36</v>
      </c>
      <c r="M664" s="11">
        <v>1E-3</v>
      </c>
      <c r="N664" s="11">
        <v>0.45</v>
      </c>
      <c r="O664" s="1">
        <v>75.508771929824562</v>
      </c>
      <c r="P664" s="1">
        <f>O664/E664</f>
        <v>6.2923976608187138</v>
      </c>
    </row>
    <row r="665" spans="1:16">
      <c r="A665" s="9" t="s">
        <v>1457</v>
      </c>
      <c r="B665" s="9" t="s">
        <v>1458</v>
      </c>
      <c r="C665" s="9" t="s">
        <v>1459</v>
      </c>
      <c r="D665" s="10">
        <v>8435420324054</v>
      </c>
      <c r="E665" s="9">
        <v>12</v>
      </c>
      <c r="F665" s="11">
        <v>5</v>
      </c>
      <c r="G665" s="11">
        <v>3.25</v>
      </c>
      <c r="H665" s="11">
        <v>3.25</v>
      </c>
      <c r="I665" s="11">
        <v>2.5</v>
      </c>
      <c r="J665" s="11">
        <v>4.41</v>
      </c>
      <c r="K665" s="11"/>
      <c r="L665" s="11">
        <v>2.36</v>
      </c>
      <c r="M665" s="11">
        <v>1E-3</v>
      </c>
      <c r="N665" s="11">
        <v>0.23</v>
      </c>
      <c r="O665" s="1">
        <v>75.508771929824562</v>
      </c>
      <c r="P665" s="1">
        <f>O665/E665</f>
        <v>6.2923976608187138</v>
      </c>
    </row>
    <row r="666" spans="1:16">
      <c r="A666" s="9" t="s">
        <v>1463</v>
      </c>
      <c r="B666" s="9" t="s">
        <v>1464</v>
      </c>
      <c r="C666" s="9" t="s">
        <v>1459</v>
      </c>
      <c r="D666" s="10">
        <v>8435420324061</v>
      </c>
      <c r="E666" s="9">
        <v>12</v>
      </c>
      <c r="F666" s="11">
        <v>10.29</v>
      </c>
      <c r="G666" s="11">
        <v>12.72</v>
      </c>
      <c r="H666" s="11">
        <v>2.5</v>
      </c>
      <c r="I666" s="11">
        <v>1.75</v>
      </c>
      <c r="J666" s="11"/>
      <c r="K666" s="11"/>
      <c r="L666" s="11"/>
      <c r="M666" s="11"/>
      <c r="N666" s="11"/>
      <c r="O666" s="1">
        <v>47.438596491228076</v>
      </c>
      <c r="P666" s="1">
        <f>O666/E666</f>
        <v>3.9532163742690063</v>
      </c>
    </row>
    <row r="667" spans="1:16">
      <c r="A667" s="9" t="s">
        <v>1469</v>
      </c>
      <c r="B667" s="9" t="s">
        <v>1470</v>
      </c>
      <c r="C667" s="9" t="s">
        <v>1795</v>
      </c>
      <c r="D667" s="10">
        <v>10031009684714</v>
      </c>
      <c r="E667" s="9">
        <v>36</v>
      </c>
      <c r="F667" s="11">
        <v>7.65</v>
      </c>
      <c r="G667" s="11">
        <v>8.7200000000000006</v>
      </c>
      <c r="H667" s="11">
        <v>2.375</v>
      </c>
      <c r="I667" s="11">
        <v>1.5</v>
      </c>
      <c r="J667" s="11"/>
      <c r="K667" s="11">
        <v>16</v>
      </c>
      <c r="L667" s="11"/>
      <c r="M667" s="11"/>
      <c r="N667" s="11"/>
      <c r="O667" s="1">
        <v>209.88</v>
      </c>
      <c r="P667" s="1">
        <f>O667/E667</f>
        <v>5.83</v>
      </c>
    </row>
    <row r="668" spans="1:16">
      <c r="A668" s="9" t="s">
        <v>1465</v>
      </c>
      <c r="B668" s="9" t="s">
        <v>1466</v>
      </c>
      <c r="C668" s="9" t="s">
        <v>1795</v>
      </c>
      <c r="D668" s="10">
        <v>10031009684707</v>
      </c>
      <c r="E668" s="9">
        <v>24</v>
      </c>
      <c r="F668" s="11">
        <v>4.3</v>
      </c>
      <c r="G668" s="11">
        <v>5.33</v>
      </c>
      <c r="H668" s="11">
        <v>3.125</v>
      </c>
      <c r="I668" s="11">
        <v>2</v>
      </c>
      <c r="J668" s="11"/>
      <c r="K668" s="11">
        <v>13.69</v>
      </c>
      <c r="L668" s="11"/>
      <c r="M668" s="11"/>
      <c r="N668" s="11"/>
      <c r="O668" s="1">
        <v>167.29824561403507</v>
      </c>
      <c r="P668" s="1">
        <f>O668/E668</f>
        <v>6.9707602339181278</v>
      </c>
    </row>
    <row r="669" spans="1:16">
      <c r="A669" s="9" t="s">
        <v>1467</v>
      </c>
      <c r="B669" s="9" t="s">
        <v>1468</v>
      </c>
      <c r="C669" s="9" t="s">
        <v>1795</v>
      </c>
      <c r="D669" s="10">
        <v>10031009685001</v>
      </c>
      <c r="E669" s="9">
        <v>24</v>
      </c>
      <c r="F669" s="11">
        <v>5.75</v>
      </c>
      <c r="G669" s="11">
        <v>3.5</v>
      </c>
      <c r="H669" s="11">
        <v>3.375</v>
      </c>
      <c r="I669" s="11">
        <v>2.25</v>
      </c>
      <c r="J669" s="11"/>
      <c r="K669" s="11">
        <v>14.75</v>
      </c>
      <c r="L669" s="11"/>
      <c r="M669" s="11"/>
      <c r="N669" s="11"/>
      <c r="O669" s="1">
        <v>167.29824561403507</v>
      </c>
      <c r="P669" s="1">
        <f>O669/E669</f>
        <v>6.9707602339181278</v>
      </c>
    </row>
    <row r="670" spans="1:16">
      <c r="A670" s="9" t="s">
        <v>1474</v>
      </c>
      <c r="B670" s="9" t="s">
        <v>1475</v>
      </c>
      <c r="C670" s="9" t="s">
        <v>1473</v>
      </c>
      <c r="D670" s="10">
        <v>5060020520112</v>
      </c>
      <c r="E670" s="9">
        <v>6</v>
      </c>
      <c r="F670" s="11">
        <v>5.25</v>
      </c>
      <c r="G670" s="11">
        <v>3</v>
      </c>
      <c r="H670" s="11"/>
      <c r="I670" s="11">
        <v>3</v>
      </c>
      <c r="J670" s="11"/>
      <c r="K670" s="11"/>
      <c r="L670" s="11"/>
      <c r="M670" s="11"/>
      <c r="N670" s="11"/>
      <c r="O670" s="1">
        <v>112.00000000000001</v>
      </c>
      <c r="P670" s="1">
        <f>O670/E670</f>
        <v>18.666666666666668</v>
      </c>
    </row>
    <row r="671" spans="1:16">
      <c r="A671" s="9" t="s">
        <v>1471</v>
      </c>
      <c r="B671" s="9" t="s">
        <v>1472</v>
      </c>
      <c r="C671" s="9" t="s">
        <v>1473</v>
      </c>
      <c r="D671" s="10">
        <v>5060020520129</v>
      </c>
      <c r="E671" s="9">
        <v>6</v>
      </c>
      <c r="F671" s="11">
        <v>8</v>
      </c>
      <c r="G671" s="11">
        <v>8.7200000000000006</v>
      </c>
      <c r="H671" s="11"/>
      <c r="I671" s="11"/>
      <c r="J671" s="11"/>
      <c r="K671" s="11"/>
      <c r="L671" s="11"/>
      <c r="M671" s="11"/>
      <c r="N671" s="11"/>
      <c r="O671" s="1">
        <v>112.00000000000001</v>
      </c>
      <c r="P671" s="1">
        <f>O671/E671</f>
        <v>18.666666666666668</v>
      </c>
    </row>
    <row r="672" spans="1:16">
      <c r="A672" s="9" t="s">
        <v>1692</v>
      </c>
      <c r="B672" s="9" t="s">
        <v>1693</v>
      </c>
      <c r="C672" s="9" t="s">
        <v>1691</v>
      </c>
      <c r="D672" s="10"/>
      <c r="E672" s="9">
        <v>6</v>
      </c>
      <c r="F672" s="11">
        <v>9.5</v>
      </c>
      <c r="G672" s="11">
        <v>3.75</v>
      </c>
      <c r="H672" s="11">
        <v>2.5</v>
      </c>
      <c r="I672" s="11">
        <v>3</v>
      </c>
      <c r="J672" s="11"/>
      <c r="K672" s="11"/>
      <c r="L672" s="11"/>
      <c r="M672" s="11"/>
      <c r="N672" s="11"/>
      <c r="O672" s="1">
        <v>168.14035087719299</v>
      </c>
      <c r="P672" s="1">
        <f>O672/E672</f>
        <v>28.023391812865498</v>
      </c>
    </row>
    <row r="673" spans="1:16">
      <c r="A673" s="9" t="s">
        <v>1689</v>
      </c>
      <c r="B673" s="9" t="s">
        <v>1690</v>
      </c>
      <c r="C673" s="9" t="s">
        <v>1691</v>
      </c>
      <c r="D673" s="10"/>
      <c r="E673" s="9">
        <v>6</v>
      </c>
      <c r="F673" s="11">
        <v>9.5</v>
      </c>
      <c r="G673" s="11">
        <v>3.75</v>
      </c>
      <c r="H673" s="11">
        <v>2.5</v>
      </c>
      <c r="I673" s="11">
        <v>3.26</v>
      </c>
      <c r="J673" s="11"/>
      <c r="K673" s="11"/>
      <c r="L673" s="11"/>
      <c r="M673" s="11"/>
      <c r="N673" s="11"/>
      <c r="O673" s="1">
        <v>154.10526315789474</v>
      </c>
      <c r="P673" s="1">
        <f>O673/E673</f>
        <v>25.684210526315791</v>
      </c>
    </row>
    <row r="674" spans="1:16">
      <c r="A674" s="9" t="s">
        <v>1479</v>
      </c>
      <c r="B674" s="9" t="s">
        <v>1480</v>
      </c>
      <c r="C674" s="9" t="s">
        <v>1478</v>
      </c>
      <c r="D674" s="10" t="s">
        <v>13</v>
      </c>
      <c r="E674" s="9">
        <v>6</v>
      </c>
      <c r="F674" s="11">
        <v>5.5</v>
      </c>
      <c r="G674" s="11">
        <v>2.75</v>
      </c>
      <c r="H674" s="11">
        <v>2.75</v>
      </c>
      <c r="I674" s="11">
        <v>2.5</v>
      </c>
      <c r="J674" s="11"/>
      <c r="K674" s="11"/>
      <c r="L674" s="11"/>
      <c r="M674" s="11"/>
      <c r="N674" s="11" t="s">
        <v>13</v>
      </c>
      <c r="O674" s="1">
        <v>126.03508771929826</v>
      </c>
      <c r="P674" s="1">
        <f>O674/E674</f>
        <v>21.005847953216378</v>
      </c>
    </row>
    <row r="675" spans="1:16">
      <c r="A675" s="9" t="s">
        <v>1476</v>
      </c>
      <c r="B675" s="9" t="s">
        <v>1477</v>
      </c>
      <c r="C675" s="9" t="s">
        <v>1478</v>
      </c>
      <c r="D675" s="10"/>
      <c r="E675" s="9">
        <v>6</v>
      </c>
      <c r="F675" s="11">
        <v>6.76</v>
      </c>
      <c r="G675" s="11">
        <v>3</v>
      </c>
      <c r="H675" s="11">
        <v>3</v>
      </c>
      <c r="I675" s="11">
        <v>2.76</v>
      </c>
      <c r="J675" s="11">
        <v>15</v>
      </c>
      <c r="K675" s="11"/>
      <c r="L675" s="11">
        <v>16</v>
      </c>
      <c r="M675" s="11">
        <v>4.8000000000000001E-2</v>
      </c>
      <c r="N675" s="11">
        <v>26</v>
      </c>
      <c r="O675" s="1">
        <v>126.03508771929826</v>
      </c>
      <c r="P675" s="1">
        <f>O675/E675</f>
        <v>21.005847953216378</v>
      </c>
    </row>
    <row r="676" spans="1:16">
      <c r="A676" s="9" t="s">
        <v>1481</v>
      </c>
      <c r="B676" s="9" t="s">
        <v>1482</v>
      </c>
      <c r="C676" s="9" t="s">
        <v>1483</v>
      </c>
      <c r="D676" s="10"/>
      <c r="E676" s="9">
        <v>6</v>
      </c>
      <c r="F676" s="11">
        <v>6.75</v>
      </c>
      <c r="G676" s="11">
        <v>3</v>
      </c>
      <c r="H676" s="11">
        <v>3</v>
      </c>
      <c r="I676" s="11">
        <v>3</v>
      </c>
      <c r="J676" s="11"/>
      <c r="K676" s="11"/>
      <c r="L676" s="11"/>
      <c r="M676" s="11"/>
      <c r="N676" s="11"/>
      <c r="O676" s="1">
        <v>49.122807017543863</v>
      </c>
      <c r="P676" s="1">
        <f>O676/E676</f>
        <v>8.1871345029239766</v>
      </c>
    </row>
    <row r="677" spans="1:16">
      <c r="A677" s="9" t="s">
        <v>1484</v>
      </c>
      <c r="B677" s="9" t="s">
        <v>1485</v>
      </c>
      <c r="C677" s="9" t="s">
        <v>1483</v>
      </c>
      <c r="D677" s="10"/>
      <c r="E677" s="9">
        <v>6</v>
      </c>
      <c r="F677" s="11">
        <v>5</v>
      </c>
      <c r="G677" s="11">
        <v>3.5</v>
      </c>
      <c r="H677" s="11">
        <v>3.5</v>
      </c>
      <c r="I677" s="11">
        <v>3</v>
      </c>
      <c r="J677" s="11"/>
      <c r="K677" s="11"/>
      <c r="L677" s="11"/>
      <c r="M677" s="11"/>
      <c r="N677" s="11"/>
      <c r="O677" s="1">
        <v>32.561403508771932</v>
      </c>
      <c r="P677" s="1">
        <f>O677/E677</f>
        <v>5.4269005847953222</v>
      </c>
    </row>
    <row r="678" spans="1:16">
      <c r="A678" s="9" t="s">
        <v>1491</v>
      </c>
      <c r="B678" s="9" t="s">
        <v>1492</v>
      </c>
      <c r="C678" s="9" t="s">
        <v>1488</v>
      </c>
      <c r="D678" s="10">
        <v>8436536687675</v>
      </c>
      <c r="E678" s="9">
        <v>6</v>
      </c>
      <c r="F678" s="11">
        <v>7.5</v>
      </c>
      <c r="G678" s="11">
        <v>2.75</v>
      </c>
      <c r="H678" s="11">
        <v>2.5</v>
      </c>
      <c r="I678" s="11">
        <v>2.75</v>
      </c>
      <c r="J678" s="11"/>
      <c r="K678" s="11">
        <v>6.2204726400000006</v>
      </c>
      <c r="L678" s="11"/>
      <c r="M678" s="11"/>
      <c r="N678" s="11"/>
      <c r="O678" s="1">
        <v>63.92</v>
      </c>
      <c r="P678" s="1">
        <f>O678/E678</f>
        <v>10.653333333333334</v>
      </c>
    </row>
    <row r="679" spans="1:16">
      <c r="A679" s="9" t="s">
        <v>1486</v>
      </c>
      <c r="B679" s="9" t="s">
        <v>1487</v>
      </c>
      <c r="C679" s="9" t="s">
        <v>1488</v>
      </c>
      <c r="D679" s="10">
        <v>8436536687682</v>
      </c>
      <c r="E679" s="9">
        <v>6</v>
      </c>
      <c r="F679" s="11">
        <v>7.75</v>
      </c>
      <c r="G679" s="11">
        <v>3.1692930499999998</v>
      </c>
      <c r="H679" s="11">
        <v>2.55511949</v>
      </c>
      <c r="I679" s="11">
        <v>2.75</v>
      </c>
      <c r="J679" s="11"/>
      <c r="K679" s="11">
        <v>6.6535435200000004</v>
      </c>
      <c r="L679" s="11"/>
      <c r="M679" s="11"/>
      <c r="N679" s="11"/>
      <c r="O679" s="1">
        <v>63.921000000000006</v>
      </c>
      <c r="P679" s="1">
        <f>O679/E679</f>
        <v>10.653500000000001</v>
      </c>
    </row>
    <row r="680" spans="1:16">
      <c r="A680" s="9" t="s">
        <v>1489</v>
      </c>
      <c r="B680" s="9" t="s">
        <v>1490</v>
      </c>
      <c r="C680" s="9" t="s">
        <v>1488</v>
      </c>
      <c r="D680" s="10">
        <v>8436536687699</v>
      </c>
      <c r="E680" s="9">
        <v>6</v>
      </c>
      <c r="F680" s="11">
        <v>8</v>
      </c>
      <c r="G680" s="11">
        <v>3.4448837499999998</v>
      </c>
      <c r="H680" s="11">
        <v>3</v>
      </c>
      <c r="I680" s="11">
        <v>3</v>
      </c>
      <c r="J680" s="11"/>
      <c r="K680" s="11">
        <v>11.18110272</v>
      </c>
      <c r="L680" s="11"/>
      <c r="M680" s="11"/>
      <c r="N680" s="11"/>
      <c r="O680" s="1">
        <v>63.921000000000006</v>
      </c>
      <c r="P680" s="1">
        <f>O680/E680</f>
        <v>10.653500000000001</v>
      </c>
    </row>
    <row r="681" spans="1:16">
      <c r="A681" s="9" t="s">
        <v>1504</v>
      </c>
      <c r="B681" s="9" t="s">
        <v>1505</v>
      </c>
      <c r="C681" s="9" t="s">
        <v>1497</v>
      </c>
      <c r="D681" s="10">
        <v>5900345880259</v>
      </c>
      <c r="E681" s="9">
        <v>6</v>
      </c>
      <c r="F681" s="11">
        <v>3</v>
      </c>
      <c r="G681" s="11">
        <v>3.5</v>
      </c>
      <c r="H681" s="11">
        <v>3.5</v>
      </c>
      <c r="I681" s="11">
        <v>2</v>
      </c>
      <c r="J681" s="11">
        <v>4.41</v>
      </c>
      <c r="K681" s="11"/>
      <c r="L681" s="11">
        <v>2.36</v>
      </c>
      <c r="M681" s="11">
        <v>1E-3</v>
      </c>
      <c r="N681" s="11">
        <v>0.23</v>
      </c>
      <c r="O681" s="1">
        <v>59.128200000000007</v>
      </c>
      <c r="P681" s="1">
        <f>O681/E681</f>
        <v>9.8547000000000011</v>
      </c>
    </row>
    <row r="682" spans="1:16">
      <c r="A682" s="9" t="s">
        <v>1697</v>
      </c>
      <c r="B682" s="9" t="s">
        <v>1698</v>
      </c>
      <c r="C682" s="9" t="s">
        <v>1497</v>
      </c>
      <c r="D682" s="10">
        <v>5900345855264</v>
      </c>
      <c r="E682" s="9">
        <v>6</v>
      </c>
      <c r="F682" s="11">
        <v>9.5</v>
      </c>
      <c r="G682" s="11">
        <v>4.5999999999999996</v>
      </c>
      <c r="H682" s="11">
        <v>4</v>
      </c>
      <c r="I682" s="11">
        <v>3.26</v>
      </c>
      <c r="J682" s="11"/>
      <c r="K682" s="11"/>
      <c r="L682" s="11"/>
      <c r="M682" s="11"/>
      <c r="N682" s="11"/>
      <c r="O682" s="1">
        <v>61.2468</v>
      </c>
      <c r="P682" s="1">
        <f>O682/E682</f>
        <v>10.207800000000001</v>
      </c>
    </row>
    <row r="683" spans="1:16">
      <c r="A683" s="9" t="s">
        <v>1495</v>
      </c>
      <c r="B683" s="9" t="s">
        <v>1496</v>
      </c>
      <c r="C683" s="9" t="s">
        <v>1497</v>
      </c>
      <c r="D683" s="10">
        <v>8586019150353</v>
      </c>
      <c r="E683" s="9">
        <v>6</v>
      </c>
      <c r="F683" s="11">
        <v>5.76</v>
      </c>
      <c r="G683" s="11">
        <v>3.58267728</v>
      </c>
      <c r="H683" s="11">
        <v>3.26</v>
      </c>
      <c r="I683" s="11">
        <v>2.2599999999999998</v>
      </c>
      <c r="J683" s="11"/>
      <c r="K683" s="11">
        <v>7.4409451200000003</v>
      </c>
      <c r="L683" s="11"/>
      <c r="M683" s="11"/>
      <c r="N683" s="11"/>
      <c r="O683" s="1">
        <v>56.55</v>
      </c>
      <c r="P683" s="1">
        <f>O683/E683</f>
        <v>9.4249999999999989</v>
      </c>
    </row>
    <row r="684" spans="1:16">
      <c r="A684" s="9" t="s">
        <v>1498</v>
      </c>
      <c r="B684" s="9" t="s">
        <v>1499</v>
      </c>
      <c r="C684" s="9" t="s">
        <v>1497</v>
      </c>
      <c r="D684" s="10"/>
      <c r="E684" s="9">
        <v>24</v>
      </c>
      <c r="F684" s="11">
        <v>3.25</v>
      </c>
      <c r="G684" s="11">
        <v>3.25</v>
      </c>
      <c r="H684" s="11">
        <v>2.25</v>
      </c>
      <c r="I684" s="11"/>
      <c r="J684" s="11"/>
      <c r="K684" s="11"/>
      <c r="L684" s="11"/>
      <c r="M684" s="11"/>
      <c r="N684" s="11"/>
      <c r="O684" s="1">
        <v>188.32107000000002</v>
      </c>
      <c r="P684" s="1">
        <f>O684/E684</f>
        <v>7.8467112500000011</v>
      </c>
    </row>
    <row r="685" spans="1:16">
      <c r="A685" s="9" t="s">
        <v>1502</v>
      </c>
      <c r="B685" s="9" t="s">
        <v>1503</v>
      </c>
      <c r="C685" s="9" t="s">
        <v>1497</v>
      </c>
      <c r="D685" s="10"/>
      <c r="E685" s="9">
        <v>6</v>
      </c>
      <c r="F685" s="11">
        <v>6</v>
      </c>
      <c r="G685" s="11">
        <v>3.5</v>
      </c>
      <c r="H685" s="11">
        <v>3.5</v>
      </c>
      <c r="I685" s="11">
        <v>2.5</v>
      </c>
      <c r="J685" s="11">
        <v>14.72</v>
      </c>
      <c r="K685" s="11"/>
      <c r="L685" s="11">
        <v>6.42</v>
      </c>
      <c r="M685" s="11">
        <v>1.7000000000000001E-2</v>
      </c>
      <c r="N685" s="11">
        <v>7.84</v>
      </c>
      <c r="O685" s="1">
        <v>63.01754385964913</v>
      </c>
      <c r="P685" s="1">
        <f>O685/E685</f>
        <v>10.502923976608189</v>
      </c>
    </row>
    <row r="686" spans="1:16">
      <c r="A686" s="9" t="s">
        <v>1500</v>
      </c>
      <c r="B686" s="9" t="s">
        <v>1501</v>
      </c>
      <c r="C686" s="9" t="s">
        <v>1497</v>
      </c>
      <c r="D686" s="10">
        <v>8586019150780</v>
      </c>
      <c r="E686" s="9">
        <v>6</v>
      </c>
      <c r="F686" s="11">
        <v>3.75</v>
      </c>
      <c r="G686" s="11">
        <v>3</v>
      </c>
      <c r="H686" s="11">
        <v>2</v>
      </c>
      <c r="I686" s="11">
        <v>2.5</v>
      </c>
      <c r="J686" s="11">
        <v>14.72</v>
      </c>
      <c r="K686" s="11">
        <v>6.7322836800000001</v>
      </c>
      <c r="L686" s="11">
        <v>6.42</v>
      </c>
      <c r="M686" s="11">
        <v>1.7000000000000001E-2</v>
      </c>
      <c r="N686" s="11">
        <v>7.84</v>
      </c>
      <c r="O686" s="1">
        <v>56.545755000000007</v>
      </c>
      <c r="P686" s="1">
        <f>O686/E686</f>
        <v>9.4242925000000017</v>
      </c>
    </row>
    <row r="687" spans="1:16">
      <c r="A687" s="9" t="s">
        <v>1509</v>
      </c>
      <c r="B687" s="9" t="s">
        <v>1510</v>
      </c>
      <c r="C687" s="9" t="s">
        <v>1508</v>
      </c>
      <c r="D687" s="10">
        <v>720201262778</v>
      </c>
      <c r="E687" s="9">
        <v>12</v>
      </c>
      <c r="F687" s="11">
        <v>6</v>
      </c>
      <c r="G687" s="11">
        <v>2.75</v>
      </c>
      <c r="H687" s="11">
        <v>2.75</v>
      </c>
      <c r="I687" s="11">
        <v>2.75</v>
      </c>
      <c r="J687" s="11">
        <v>6.84</v>
      </c>
      <c r="K687" s="11">
        <v>11.850393700739998</v>
      </c>
      <c r="L687" s="11">
        <v>3.33</v>
      </c>
      <c r="M687" s="11">
        <v>2E-3</v>
      </c>
      <c r="N687" s="11">
        <v>3</v>
      </c>
      <c r="O687" s="1">
        <v>139.79</v>
      </c>
      <c r="P687" s="1">
        <f>O687/E687</f>
        <v>11.649166666666666</v>
      </c>
    </row>
    <row r="688" spans="1:16">
      <c r="A688" s="9" t="s">
        <v>1506</v>
      </c>
      <c r="B688" s="9" t="s">
        <v>1507</v>
      </c>
      <c r="C688" s="9" t="s">
        <v>1508</v>
      </c>
      <c r="D688" s="10">
        <v>720201262785</v>
      </c>
      <c r="E688" s="9">
        <v>12</v>
      </c>
      <c r="F688" s="11">
        <v>3.75</v>
      </c>
      <c r="G688" s="11">
        <v>3.25</v>
      </c>
      <c r="H688" s="11">
        <v>3.25</v>
      </c>
      <c r="I688" s="11">
        <v>3.25</v>
      </c>
      <c r="J688" s="11"/>
      <c r="K688" s="11">
        <v>10.275590551139999</v>
      </c>
      <c r="L688" s="11"/>
      <c r="M688" s="11"/>
      <c r="N688" s="11"/>
      <c r="O688" s="1">
        <v>139.78947368421052</v>
      </c>
      <c r="P688" s="1">
        <f>O688/E688</f>
        <v>11.649122807017543</v>
      </c>
    </row>
    <row r="689" spans="1:16">
      <c r="A689" s="9" t="s">
        <v>1586</v>
      </c>
      <c r="B689" s="9" t="s">
        <v>1809</v>
      </c>
      <c r="C689" s="9" t="s">
        <v>385</v>
      </c>
      <c r="D689" s="10"/>
      <c r="E689" s="9">
        <v>6</v>
      </c>
      <c r="F689" s="11">
        <v>6.39</v>
      </c>
      <c r="G689" s="11">
        <v>2.1560000000000001</v>
      </c>
      <c r="H689" s="11"/>
      <c r="I689" s="11"/>
      <c r="J689" s="11">
        <v>12.7</v>
      </c>
      <c r="K689" s="11"/>
      <c r="L689" s="11">
        <v>5.92</v>
      </c>
      <c r="M689" s="11">
        <v>1.0999999999999999E-2</v>
      </c>
      <c r="N689" s="11">
        <v>4.5999999999999996</v>
      </c>
      <c r="O689" s="1">
        <v>16.689592500000003</v>
      </c>
      <c r="P689" s="1">
        <f>O689/E689</f>
        <v>2.7815987500000006</v>
      </c>
    </row>
    <row r="690" spans="1:16">
      <c r="A690" s="9" t="s">
        <v>1543</v>
      </c>
      <c r="B690" s="9" t="s">
        <v>1544</v>
      </c>
      <c r="C690" s="9" t="s">
        <v>385</v>
      </c>
      <c r="D690" s="10">
        <v>5060020675300</v>
      </c>
      <c r="E690" s="9">
        <v>24</v>
      </c>
      <c r="F690" s="11">
        <v>2.36</v>
      </c>
      <c r="G690" s="11">
        <v>2.17</v>
      </c>
      <c r="H690" s="11">
        <v>2</v>
      </c>
      <c r="I690" s="11"/>
      <c r="J690" s="11">
        <v>8.66</v>
      </c>
      <c r="K690" s="11">
        <v>2.5590551181102361</v>
      </c>
      <c r="L690" s="11">
        <v>5.31</v>
      </c>
      <c r="M690" s="11">
        <v>5.0000000000000001E-3</v>
      </c>
      <c r="N690" s="11">
        <v>5.75</v>
      </c>
      <c r="O690" s="1">
        <v>111.15789473684211</v>
      </c>
      <c r="P690" s="1">
        <f>O690/E690</f>
        <v>4.6315789473684212</v>
      </c>
    </row>
    <row r="691" spans="1:16">
      <c r="A691" s="9" t="s">
        <v>1513</v>
      </c>
      <c r="B691" s="9" t="s">
        <v>1514</v>
      </c>
      <c r="C691" s="9" t="s">
        <v>385</v>
      </c>
      <c r="D691" s="10">
        <v>3800864005220</v>
      </c>
      <c r="E691" s="9">
        <v>96</v>
      </c>
      <c r="F691" s="11">
        <v>2.3199999999999998</v>
      </c>
      <c r="G691" s="11">
        <v>1.97</v>
      </c>
      <c r="H691" s="11">
        <v>1.97</v>
      </c>
      <c r="I691" s="11">
        <v>1.38</v>
      </c>
      <c r="J691" s="11">
        <v>11.65</v>
      </c>
      <c r="K691" s="11">
        <v>15.39370128</v>
      </c>
      <c r="L691" s="11">
        <v>5.55</v>
      </c>
      <c r="M691" s="11">
        <v>4.9000000000000002E-2</v>
      </c>
      <c r="N691" s="11">
        <v>16.53</v>
      </c>
      <c r="O691" s="1">
        <v>143.71812</v>
      </c>
      <c r="P691" s="1">
        <f>O691/E691</f>
        <v>1.4970637499999999</v>
      </c>
    </row>
    <row r="692" spans="1:16">
      <c r="A692" s="9" t="s">
        <v>1511</v>
      </c>
      <c r="B692" s="9" t="s">
        <v>1512</v>
      </c>
      <c r="C692" s="9" t="s">
        <v>385</v>
      </c>
      <c r="D692" s="10">
        <v>3800864005183</v>
      </c>
      <c r="E692" s="9">
        <v>96</v>
      </c>
      <c r="F692" s="11">
        <v>2.8</v>
      </c>
      <c r="G692" s="11">
        <v>1.77</v>
      </c>
      <c r="H692" s="11">
        <v>1.77</v>
      </c>
      <c r="I692" s="11">
        <v>1.34</v>
      </c>
      <c r="J692" s="11">
        <v>11.81</v>
      </c>
      <c r="K692" s="11">
        <v>15.669291840000001</v>
      </c>
      <c r="L692" s="11">
        <v>6.06</v>
      </c>
      <c r="M692" s="11">
        <v>5.5E-2</v>
      </c>
      <c r="N692" s="11">
        <v>21.83</v>
      </c>
      <c r="O692" s="1">
        <v>192.19714500000001</v>
      </c>
      <c r="P692" s="1">
        <f>O692/E692</f>
        <v>2.0020535937499999</v>
      </c>
    </row>
    <row r="693" spans="1:16">
      <c r="A693" s="9" t="s">
        <v>1515</v>
      </c>
      <c r="B693" s="9" t="s">
        <v>1516</v>
      </c>
      <c r="C693" s="9" t="s">
        <v>385</v>
      </c>
      <c r="D693" s="10">
        <v>3800864015182</v>
      </c>
      <c r="E693" s="9">
        <v>96</v>
      </c>
      <c r="F693" s="11">
        <v>2.8</v>
      </c>
      <c r="G693" s="11">
        <v>1.77</v>
      </c>
      <c r="H693" s="11">
        <v>1.77</v>
      </c>
      <c r="I693" s="11">
        <v>1.34</v>
      </c>
      <c r="J693" s="11">
        <v>11.81</v>
      </c>
      <c r="K693" s="11">
        <v>15.669291840000001</v>
      </c>
      <c r="L693" s="11">
        <v>6.06</v>
      </c>
      <c r="M693" s="11">
        <v>5.5E-2</v>
      </c>
      <c r="N693" s="11">
        <v>29.89</v>
      </c>
      <c r="O693" s="1">
        <v>218.88027</v>
      </c>
      <c r="P693" s="1">
        <f>O693/E693</f>
        <v>2.2800028124999998</v>
      </c>
    </row>
    <row r="694" spans="1:16">
      <c r="A694" s="9" t="s">
        <v>1233</v>
      </c>
      <c r="B694" s="9" t="s">
        <v>1234</v>
      </c>
      <c r="C694" s="9" t="s">
        <v>385</v>
      </c>
      <c r="D694" s="10">
        <v>8435420322739</v>
      </c>
      <c r="E694" s="9">
        <v>24</v>
      </c>
      <c r="F694" s="11">
        <v>10.17</v>
      </c>
      <c r="G694" s="11">
        <v>7.165</v>
      </c>
      <c r="H694" s="11">
        <v>1.9685049999999999</v>
      </c>
      <c r="I694" s="11"/>
      <c r="J694" s="11">
        <v>22.45</v>
      </c>
      <c r="K694" s="11">
        <v>8.54330736</v>
      </c>
      <c r="L694" s="11">
        <v>10.25</v>
      </c>
      <c r="M694" s="11">
        <v>5.6000000000000001E-2</v>
      </c>
      <c r="N694" s="11">
        <v>34.6</v>
      </c>
      <c r="O694" s="1">
        <v>71.49954000000001</v>
      </c>
      <c r="P694" s="1">
        <f>O694/E694</f>
        <v>2.9791475000000003</v>
      </c>
    </row>
    <row r="695" spans="1:16">
      <c r="A695" s="9" t="s">
        <v>1231</v>
      </c>
      <c r="B695" s="9" t="s">
        <v>1232</v>
      </c>
      <c r="C695" s="9" t="s">
        <v>385</v>
      </c>
      <c r="D695" s="10">
        <v>8435420322746</v>
      </c>
      <c r="E695" s="9">
        <v>24</v>
      </c>
      <c r="F695" s="11">
        <v>3.74</v>
      </c>
      <c r="G695" s="11">
        <v>3.74</v>
      </c>
      <c r="H695" s="11">
        <v>3.25</v>
      </c>
      <c r="I695" s="11"/>
      <c r="J695" s="11">
        <v>10.039999999999999</v>
      </c>
      <c r="K695" s="11">
        <v>5.7874017599999998</v>
      </c>
      <c r="L695" s="11">
        <v>4.13</v>
      </c>
      <c r="M695" s="11">
        <v>5.0000000000000001E-3</v>
      </c>
      <c r="N695" s="11">
        <v>4.2</v>
      </c>
      <c r="O695" s="1">
        <v>64.994475000000008</v>
      </c>
      <c r="P695" s="1">
        <f>O695/E695</f>
        <v>2.7081031250000005</v>
      </c>
    </row>
    <row r="696" spans="1:16">
      <c r="A696" s="9" t="s">
        <v>383</v>
      </c>
      <c r="B696" s="9" t="s">
        <v>384</v>
      </c>
      <c r="C696" s="9" t="s">
        <v>385</v>
      </c>
      <c r="D696" s="10">
        <v>8435420323040</v>
      </c>
      <c r="E696" s="9">
        <v>24</v>
      </c>
      <c r="F696" s="11">
        <v>2.25</v>
      </c>
      <c r="G696" s="11">
        <v>2</v>
      </c>
      <c r="H696" s="11">
        <v>2</v>
      </c>
      <c r="I696" s="11"/>
      <c r="J696" s="11">
        <v>8.64</v>
      </c>
      <c r="K696" s="11">
        <v>6.6338584800000007</v>
      </c>
      <c r="L696" s="11">
        <v>4.84</v>
      </c>
      <c r="M696" s="11">
        <v>5.0000000000000001E-3</v>
      </c>
      <c r="N696" s="11">
        <v>5.7</v>
      </c>
      <c r="O696" s="1">
        <v>78.035087719298247</v>
      </c>
      <c r="P696" s="1">
        <f>O696/E696</f>
        <v>3.2514619883040936</v>
      </c>
    </row>
    <row r="697" spans="1:16">
      <c r="A697" s="9" t="s">
        <v>1522</v>
      </c>
      <c r="B697" s="9" t="s">
        <v>1523</v>
      </c>
      <c r="C697" s="9" t="s">
        <v>1519</v>
      </c>
      <c r="D697" s="10">
        <v>8436536680195</v>
      </c>
      <c r="E697" s="9">
        <v>12</v>
      </c>
      <c r="F697" s="11">
        <v>3.2</v>
      </c>
      <c r="G697" s="11">
        <v>3.1549999999999998</v>
      </c>
      <c r="H697" s="11">
        <v>2.96</v>
      </c>
      <c r="I697" s="11">
        <v>3</v>
      </c>
      <c r="J697" s="11">
        <v>9.73</v>
      </c>
      <c r="K697" s="11">
        <v>11.06299248</v>
      </c>
      <c r="L697" s="11">
        <v>1</v>
      </c>
      <c r="M697" s="11">
        <v>4.0000000000000001E-3</v>
      </c>
      <c r="N697" s="11">
        <v>4.5</v>
      </c>
      <c r="O697" s="1">
        <v>57.141209999999994</v>
      </c>
      <c r="P697" s="1">
        <f>O697/E697</f>
        <v>4.7617674999999995</v>
      </c>
    </row>
    <row r="698" spans="1:16">
      <c r="A698" s="9" t="s">
        <v>1517</v>
      </c>
      <c r="B698" s="9" t="s">
        <v>1518</v>
      </c>
      <c r="C698" s="9" t="s">
        <v>1519</v>
      </c>
      <c r="D698" s="10">
        <v>8436536681406</v>
      </c>
      <c r="E698" s="9">
        <v>12</v>
      </c>
      <c r="F698" s="11">
        <v>4</v>
      </c>
      <c r="G698" s="11">
        <v>3</v>
      </c>
      <c r="H698" s="11">
        <v>3</v>
      </c>
      <c r="I698" s="11">
        <v>2.9</v>
      </c>
      <c r="J698" s="11"/>
      <c r="K698" s="11">
        <v>10.669291680000001</v>
      </c>
      <c r="L698" s="11"/>
      <c r="M698" s="11"/>
      <c r="N698" s="11"/>
      <c r="O698" s="1">
        <v>54.422340000000005</v>
      </c>
      <c r="P698" s="1">
        <f>O698/E698</f>
        <v>4.5351950000000008</v>
      </c>
    </row>
    <row r="699" spans="1:16">
      <c r="A699" s="9" t="s">
        <v>1526</v>
      </c>
      <c r="B699" s="9" t="s">
        <v>1527</v>
      </c>
      <c r="C699" s="9" t="s">
        <v>1519</v>
      </c>
      <c r="D699" s="10">
        <v>8436536681550</v>
      </c>
      <c r="E699" s="9">
        <v>12</v>
      </c>
      <c r="F699" s="11">
        <v>2.25</v>
      </c>
      <c r="G699" s="11">
        <v>3.25</v>
      </c>
      <c r="H699" s="11">
        <v>3.25</v>
      </c>
      <c r="I699" s="11"/>
      <c r="J699" s="11">
        <v>5.32</v>
      </c>
      <c r="K699" s="11">
        <v>10.07874048</v>
      </c>
      <c r="L699" s="11">
        <v>2.06</v>
      </c>
      <c r="M699" s="11">
        <v>1E-3</v>
      </c>
      <c r="N699" s="11">
        <v>2.1</v>
      </c>
      <c r="O699" s="1">
        <v>47.377995000000006</v>
      </c>
      <c r="P699" s="1">
        <f>O699/E699</f>
        <v>3.9481662500000003</v>
      </c>
    </row>
    <row r="700" spans="1:16">
      <c r="A700" s="9" t="s">
        <v>1520</v>
      </c>
      <c r="B700" s="9" t="s">
        <v>1521</v>
      </c>
      <c r="C700" s="9" t="s">
        <v>1519</v>
      </c>
      <c r="D700" s="10">
        <v>8436536687552</v>
      </c>
      <c r="E700" s="9">
        <v>12</v>
      </c>
      <c r="F700" s="11">
        <v>5.76</v>
      </c>
      <c r="G700" s="11">
        <v>2.5</v>
      </c>
      <c r="H700" s="11">
        <v>2.5</v>
      </c>
      <c r="I700" s="11">
        <v>2.5099999999999998</v>
      </c>
      <c r="J700" s="11"/>
      <c r="K700" s="11">
        <v>10.787401920000001</v>
      </c>
      <c r="L700" s="11"/>
      <c r="M700" s="11"/>
      <c r="N700" s="11"/>
      <c r="O700" s="1">
        <v>46.602780000000003</v>
      </c>
      <c r="P700" s="1">
        <f>O700/E700</f>
        <v>3.8835650000000004</v>
      </c>
    </row>
    <row r="701" spans="1:16">
      <c r="A701" s="9" t="s">
        <v>1524</v>
      </c>
      <c r="B701" s="9" t="s">
        <v>1525</v>
      </c>
      <c r="C701" s="9" t="s">
        <v>1519</v>
      </c>
      <c r="D701" s="10">
        <v>8435420324139</v>
      </c>
      <c r="E701" s="9">
        <v>12</v>
      </c>
      <c r="F701" s="11">
        <v>5.5</v>
      </c>
      <c r="G701" s="11">
        <v>3.5</v>
      </c>
      <c r="H701" s="11">
        <v>3.5</v>
      </c>
      <c r="I701" s="11">
        <v>2.75</v>
      </c>
      <c r="J701" s="11"/>
      <c r="K701" s="11"/>
      <c r="L701" s="11"/>
      <c r="M701" s="11"/>
      <c r="N701" s="11"/>
      <c r="O701" s="1">
        <v>64.280701754385973</v>
      </c>
      <c r="P701" s="1">
        <f>O701/E701</f>
        <v>5.3567251461988308</v>
      </c>
    </row>
    <row r="702" spans="1:16">
      <c r="A702" s="9" t="s">
        <v>1535</v>
      </c>
      <c r="B702" s="9" t="s">
        <v>1536</v>
      </c>
      <c r="C702" s="9" t="s">
        <v>1532</v>
      </c>
      <c r="D702" s="10">
        <v>5060020693052</v>
      </c>
      <c r="E702" s="9">
        <v>6</v>
      </c>
      <c r="F702" s="11">
        <v>6.38</v>
      </c>
      <c r="G702" s="11">
        <v>2.56</v>
      </c>
      <c r="H702" s="11"/>
      <c r="I702" s="11"/>
      <c r="J702" s="11">
        <v>12.6</v>
      </c>
      <c r="K702" s="11">
        <v>8.6999999999999993</v>
      </c>
      <c r="L702" s="11">
        <v>5.91</v>
      </c>
      <c r="M702" s="11">
        <v>1.0999999999999999E-2</v>
      </c>
      <c r="N702" s="11">
        <v>4.5</v>
      </c>
      <c r="O702" s="1">
        <v>112.00000000000001</v>
      </c>
      <c r="P702" s="1">
        <f>O702/E702</f>
        <v>18.666666666666668</v>
      </c>
    </row>
    <row r="703" spans="1:16">
      <c r="A703" s="9" t="s">
        <v>1533</v>
      </c>
      <c r="B703" s="9" t="s">
        <v>1534</v>
      </c>
      <c r="C703" s="9" t="s">
        <v>1532</v>
      </c>
      <c r="D703" s="10">
        <v>5060020693069</v>
      </c>
      <c r="E703" s="9">
        <v>6</v>
      </c>
      <c r="F703" s="11">
        <v>5.12</v>
      </c>
      <c r="G703" s="11">
        <v>2.76</v>
      </c>
      <c r="H703" s="11"/>
      <c r="I703" s="11"/>
      <c r="J703" s="11">
        <v>11.22</v>
      </c>
      <c r="K703" s="11">
        <v>8.1</v>
      </c>
      <c r="L703" s="11">
        <v>5.12</v>
      </c>
      <c r="M703" s="11">
        <v>7.0000000000000001E-3</v>
      </c>
      <c r="N703" s="11">
        <v>5.25</v>
      </c>
      <c r="O703" s="1">
        <v>112.00000000000001</v>
      </c>
      <c r="P703" s="1">
        <f>O703/E703</f>
        <v>18.666666666666668</v>
      </c>
    </row>
    <row r="704" spans="1:16">
      <c r="A704" s="9" t="s">
        <v>1530</v>
      </c>
      <c r="B704" s="9" t="s">
        <v>1531</v>
      </c>
      <c r="C704" s="9" t="s">
        <v>1532</v>
      </c>
      <c r="D704" s="10"/>
      <c r="E704" s="9">
        <v>6</v>
      </c>
      <c r="F704" s="11">
        <v>2.6</v>
      </c>
      <c r="G704" s="11">
        <v>3.5</v>
      </c>
      <c r="H704" s="11">
        <v>3.25</v>
      </c>
      <c r="I704" s="11">
        <v>2</v>
      </c>
      <c r="J704" s="11"/>
      <c r="K704" s="11"/>
      <c r="L704" s="11"/>
      <c r="M704" s="11"/>
      <c r="N704" s="11"/>
      <c r="O704" s="1">
        <v>69.473684210526315</v>
      </c>
      <c r="P704" s="1">
        <f>O704/E704</f>
        <v>11.578947368421053</v>
      </c>
    </row>
    <row r="705" spans="1:16">
      <c r="A705" s="9" t="s">
        <v>1541</v>
      </c>
      <c r="B705" s="9" t="s">
        <v>1542</v>
      </c>
      <c r="C705" s="9" t="s">
        <v>1532</v>
      </c>
      <c r="D705" s="10">
        <v>5060020697791</v>
      </c>
      <c r="E705" s="9">
        <v>12</v>
      </c>
      <c r="F705" s="11">
        <v>4.34</v>
      </c>
      <c r="G705" s="11">
        <v>3.46</v>
      </c>
      <c r="H705" s="11">
        <v>6</v>
      </c>
      <c r="I705" s="11"/>
      <c r="J705" s="11">
        <v>11.62</v>
      </c>
      <c r="K705" s="11">
        <v>19</v>
      </c>
      <c r="L705" s="11">
        <v>4.26</v>
      </c>
      <c r="M705" s="11">
        <v>8.0000000000000002E-3</v>
      </c>
      <c r="N705" s="11">
        <v>2.5</v>
      </c>
      <c r="O705" s="1">
        <v>97.964912280701768</v>
      </c>
      <c r="P705" s="1">
        <f>O705/E705</f>
        <v>8.1637426900584806</v>
      </c>
    </row>
    <row r="706" spans="1:16">
      <c r="A706" s="9" t="s">
        <v>1537</v>
      </c>
      <c r="B706" s="9" t="s">
        <v>1538</v>
      </c>
      <c r="C706" s="9" t="s">
        <v>1532</v>
      </c>
      <c r="D706" s="10">
        <v>850012772682</v>
      </c>
      <c r="E706" s="9">
        <v>6</v>
      </c>
      <c r="F706" s="11">
        <v>2.7</v>
      </c>
      <c r="G706" s="11">
        <v>3.75</v>
      </c>
      <c r="H706" s="11">
        <v>2.76</v>
      </c>
      <c r="I706" s="11">
        <v>1.145</v>
      </c>
      <c r="J706" s="11">
        <v>13.79</v>
      </c>
      <c r="K706" s="11">
        <v>11.8</v>
      </c>
      <c r="L706" s="11">
        <v>7.88</v>
      </c>
      <c r="M706" s="11">
        <v>1.7999999999999999E-2</v>
      </c>
      <c r="N706" s="11">
        <v>6.39</v>
      </c>
      <c r="O706" s="1">
        <v>224.28070175438597</v>
      </c>
      <c r="P706" s="1">
        <f>O706/E706</f>
        <v>37.380116959064331</v>
      </c>
    </row>
    <row r="707" spans="1:16">
      <c r="A707" s="9" t="s">
        <v>1579</v>
      </c>
      <c r="B707" s="9" t="s">
        <v>1580</v>
      </c>
      <c r="C707" s="9" t="s">
        <v>1532</v>
      </c>
      <c r="D707" s="10"/>
      <c r="E707" s="9">
        <v>24</v>
      </c>
      <c r="F707" s="11">
        <v>3.5</v>
      </c>
      <c r="G707" s="11">
        <v>3.5</v>
      </c>
      <c r="H707" s="11">
        <v>3.5</v>
      </c>
      <c r="I707" s="11">
        <v>3</v>
      </c>
      <c r="J707" s="11">
        <v>12.4</v>
      </c>
      <c r="K707" s="11"/>
      <c r="L707" s="11">
        <v>6</v>
      </c>
      <c r="M707" s="11">
        <v>0.01</v>
      </c>
      <c r="N707" s="11">
        <v>6.8</v>
      </c>
      <c r="O707" s="1">
        <v>377.23920000000004</v>
      </c>
      <c r="P707" s="1">
        <f>O707/E707</f>
        <v>15.718300000000001</v>
      </c>
    </row>
    <row r="708" spans="1:16">
      <c r="A708" s="9" t="s">
        <v>1581</v>
      </c>
      <c r="B708" s="9" t="s">
        <v>1582</v>
      </c>
      <c r="C708" s="9" t="s">
        <v>1532</v>
      </c>
      <c r="D708" s="10"/>
      <c r="E708" s="9">
        <v>6</v>
      </c>
      <c r="F708" s="11">
        <v>9</v>
      </c>
      <c r="G708" s="11">
        <v>4.25</v>
      </c>
      <c r="H708" s="11">
        <v>1.75</v>
      </c>
      <c r="I708" s="11">
        <v>3</v>
      </c>
      <c r="J708" s="11"/>
      <c r="K708" s="11"/>
      <c r="L708" s="11"/>
      <c r="M708" s="11"/>
      <c r="N708" s="11"/>
      <c r="O708" s="1">
        <v>453.57300000000004</v>
      </c>
      <c r="P708" s="1">
        <f>O708/E708</f>
        <v>75.595500000000001</v>
      </c>
    </row>
    <row r="709" spans="1:16">
      <c r="A709" s="9" t="s">
        <v>1528</v>
      </c>
      <c r="B709" s="9" t="s">
        <v>1529</v>
      </c>
      <c r="C709" s="9" t="s">
        <v>1532</v>
      </c>
      <c r="D709" s="10"/>
      <c r="E709" s="9">
        <v>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">
        <v>187.13</v>
      </c>
      <c r="P709" s="1">
        <f>O709/E709</f>
        <v>93.564999999999998</v>
      </c>
    </row>
    <row r="710" spans="1:16">
      <c r="A710" s="9" t="s">
        <v>1552</v>
      </c>
      <c r="B710" s="9" t="s">
        <v>1553</v>
      </c>
      <c r="C710" s="9" t="s">
        <v>1547</v>
      </c>
      <c r="D710" s="10"/>
      <c r="E710" s="9">
        <v>48</v>
      </c>
      <c r="F710" s="11">
        <v>2.36</v>
      </c>
      <c r="G710" s="11">
        <v>2.56</v>
      </c>
      <c r="H710" s="11">
        <v>2</v>
      </c>
      <c r="I710" s="11">
        <v>3.33</v>
      </c>
      <c r="J710" s="11">
        <v>8.67</v>
      </c>
      <c r="K710" s="11">
        <v>12.5</v>
      </c>
      <c r="L710" s="11">
        <v>7.87</v>
      </c>
      <c r="M710" s="11">
        <v>0.01</v>
      </c>
      <c r="N710" s="11">
        <v>2</v>
      </c>
      <c r="O710" s="1">
        <v>446.87719298245611</v>
      </c>
      <c r="P710" s="1">
        <f>O710/E710</f>
        <v>9.3099415204678362</v>
      </c>
    </row>
    <row r="711" spans="1:16">
      <c r="A711" s="9" t="s">
        <v>1554</v>
      </c>
      <c r="B711" s="9" t="s">
        <v>1555</v>
      </c>
      <c r="C711" s="9" t="s">
        <v>1547</v>
      </c>
      <c r="D711" s="10">
        <v>8593410003362</v>
      </c>
      <c r="E711" s="9">
        <v>48</v>
      </c>
      <c r="F711" s="11">
        <v>2.56</v>
      </c>
      <c r="G711" s="11">
        <v>2.72</v>
      </c>
      <c r="H711" s="11">
        <v>2.5</v>
      </c>
      <c r="I711" s="11">
        <v>2.66</v>
      </c>
      <c r="J711" s="11">
        <v>9.4600000000000009</v>
      </c>
      <c r="K711" s="11"/>
      <c r="L711" s="11">
        <v>7.1260000000000003</v>
      </c>
      <c r="M711" s="11">
        <v>1.2E-2</v>
      </c>
      <c r="N711" s="11">
        <v>2.39</v>
      </c>
      <c r="O711" s="1">
        <v>504.14035087719304</v>
      </c>
      <c r="P711" s="1">
        <f>O711/E711</f>
        <v>10.502923976608189</v>
      </c>
    </row>
    <row r="712" spans="1:16">
      <c r="A712" s="9" t="s">
        <v>1556</v>
      </c>
      <c r="B712" s="9" t="s">
        <v>1821</v>
      </c>
      <c r="C712" s="9" t="s">
        <v>1547</v>
      </c>
      <c r="D712" s="10">
        <v>5900345794570</v>
      </c>
      <c r="E712" s="9">
        <v>1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">
        <v>84.16374269005847</v>
      </c>
      <c r="P712" s="1">
        <f>O712/E712</f>
        <v>84.16374269005847</v>
      </c>
    </row>
    <row r="713" spans="1:16">
      <c r="A713" s="9" t="s">
        <v>1545</v>
      </c>
      <c r="B713" s="9" t="s">
        <v>1546</v>
      </c>
      <c r="C713" s="9" t="s">
        <v>1547</v>
      </c>
      <c r="D713" s="10">
        <v>8586019150704</v>
      </c>
      <c r="E713" s="9">
        <v>6</v>
      </c>
      <c r="F713" s="11">
        <v>2.75</v>
      </c>
      <c r="G713" s="11">
        <v>1.5</v>
      </c>
      <c r="H713" s="11">
        <v>1.5</v>
      </c>
      <c r="I713" s="11">
        <v>1.5</v>
      </c>
      <c r="J713" s="11">
        <v>15.76</v>
      </c>
      <c r="K713" s="11">
        <v>4.2519686400000003</v>
      </c>
      <c r="L713" s="11">
        <v>4.8499999999999996</v>
      </c>
      <c r="M713" s="11">
        <v>1.2E-2</v>
      </c>
      <c r="N713" s="11">
        <v>2.5</v>
      </c>
      <c r="O713" s="1">
        <v>27.789473684210527</v>
      </c>
      <c r="P713" s="1">
        <f>O713/E713</f>
        <v>4.6315789473684212</v>
      </c>
    </row>
    <row r="714" spans="1:16">
      <c r="A714" s="9" t="s">
        <v>1550</v>
      </c>
      <c r="B714" s="9" t="s">
        <v>1551</v>
      </c>
      <c r="C714" s="9" t="s">
        <v>1547</v>
      </c>
      <c r="D714" s="10">
        <v>8586019150698</v>
      </c>
      <c r="E714" s="9">
        <v>6</v>
      </c>
      <c r="F714" s="11">
        <v>2.25</v>
      </c>
      <c r="G714" s="11">
        <v>2.5</v>
      </c>
      <c r="H714" s="11">
        <v>2.33</v>
      </c>
      <c r="I714" s="11">
        <v>1.6</v>
      </c>
      <c r="J714" s="11"/>
      <c r="K714" s="11">
        <v>5.5511812800000007</v>
      </c>
      <c r="L714" s="11"/>
      <c r="M714" s="11"/>
      <c r="N714" s="11"/>
      <c r="O714" s="1">
        <v>46.512900000000002</v>
      </c>
      <c r="P714" s="1">
        <f>O714/E714</f>
        <v>7.7521500000000003</v>
      </c>
    </row>
    <row r="715" spans="1:16">
      <c r="A715" s="9" t="s">
        <v>1557</v>
      </c>
      <c r="B715" s="9" t="s">
        <v>1832</v>
      </c>
      <c r="C715" s="9" t="s">
        <v>1547</v>
      </c>
      <c r="D715" s="10"/>
      <c r="E715" s="9">
        <v>6</v>
      </c>
      <c r="F715" s="11">
        <v>3.25</v>
      </c>
      <c r="G715" s="11">
        <v>3</v>
      </c>
      <c r="H715" s="11">
        <v>3</v>
      </c>
      <c r="I715" s="11">
        <v>3</v>
      </c>
      <c r="J715" s="11">
        <v>11.6</v>
      </c>
      <c r="K715" s="11"/>
      <c r="L715" s="11">
        <v>6.76</v>
      </c>
      <c r="M715" s="11"/>
      <c r="N715" s="11">
        <v>26</v>
      </c>
      <c r="O715" s="1">
        <v>46.512900000000002</v>
      </c>
      <c r="P715" s="1">
        <f>O715/E715</f>
        <v>7.7521500000000003</v>
      </c>
    </row>
    <row r="716" spans="1:16">
      <c r="A716" s="9" t="s">
        <v>1548</v>
      </c>
      <c r="B716" s="9" t="s">
        <v>1549</v>
      </c>
      <c r="C716" s="9" t="s">
        <v>1547</v>
      </c>
      <c r="D716" s="10">
        <v>8586019150414</v>
      </c>
      <c r="E716" s="9">
        <v>6</v>
      </c>
      <c r="F716" s="11">
        <v>5.92</v>
      </c>
      <c r="G716" s="11">
        <v>3.4</v>
      </c>
      <c r="H716" s="11">
        <v>12</v>
      </c>
      <c r="I716" s="11">
        <v>2.75</v>
      </c>
      <c r="J716" s="11">
        <v>11.23</v>
      </c>
      <c r="K716" s="11">
        <v>6.4960632</v>
      </c>
      <c r="L716" s="11">
        <v>6.7</v>
      </c>
      <c r="M716" s="11">
        <v>8.9999999999999993E-3</v>
      </c>
      <c r="N716" s="11">
        <v>2.76</v>
      </c>
      <c r="O716" s="1">
        <v>46.512900000000002</v>
      </c>
      <c r="P716" s="1">
        <f>O716/E716</f>
        <v>7.7521500000000003</v>
      </c>
    </row>
    <row r="717" spans="1:16">
      <c r="A717" s="9" t="s">
        <v>1571</v>
      </c>
      <c r="B717" s="9" t="s">
        <v>1572</v>
      </c>
      <c r="C717" s="9" t="s">
        <v>1178</v>
      </c>
      <c r="D717" s="10"/>
      <c r="E717" s="9">
        <v>6</v>
      </c>
      <c r="F717" s="11">
        <v>5.5</v>
      </c>
      <c r="G717" s="11">
        <v>3.75</v>
      </c>
      <c r="H717" s="11"/>
      <c r="I717" s="11"/>
      <c r="J717" s="11"/>
      <c r="K717" s="11"/>
      <c r="L717" s="11"/>
      <c r="M717" s="11"/>
      <c r="N717" s="11">
        <v>7.99</v>
      </c>
      <c r="O717" s="1">
        <v>75.649122807017548</v>
      </c>
      <c r="P717" s="1">
        <f>O717/E717</f>
        <v>12.608187134502925</v>
      </c>
    </row>
    <row r="718" spans="1:16">
      <c r="A718" s="9" t="s">
        <v>1176</v>
      </c>
      <c r="B718" s="9" t="s">
        <v>1177</v>
      </c>
      <c r="C718" s="9" t="s">
        <v>1178</v>
      </c>
      <c r="D718" s="10"/>
      <c r="E718" s="9">
        <v>12</v>
      </c>
      <c r="F718" s="11">
        <v>2.5</v>
      </c>
      <c r="G718" s="11">
        <v>3.25</v>
      </c>
      <c r="H718" s="11">
        <v>3.25</v>
      </c>
      <c r="I718" s="11">
        <v>3.25</v>
      </c>
      <c r="J718" s="11"/>
      <c r="K718" s="11"/>
      <c r="L718" s="11"/>
      <c r="M718" s="11"/>
      <c r="N718" s="11"/>
      <c r="O718" s="1">
        <v>140.49</v>
      </c>
      <c r="P718" s="1">
        <f>O718/E718</f>
        <v>11.707500000000001</v>
      </c>
    </row>
    <row r="719" spans="1:16">
      <c r="A719" s="9" t="s">
        <v>1573</v>
      </c>
      <c r="B719" s="9" t="s">
        <v>1574</v>
      </c>
      <c r="C719" s="9" t="s">
        <v>1178</v>
      </c>
      <c r="D719" s="10"/>
      <c r="E719" s="9">
        <v>24</v>
      </c>
      <c r="F719" s="11">
        <v>7.5</v>
      </c>
      <c r="G719" s="11">
        <v>2.75</v>
      </c>
      <c r="H719" s="11">
        <v>2.5</v>
      </c>
      <c r="I719" s="11">
        <v>2.75</v>
      </c>
      <c r="J719" s="11">
        <v>11.141999999999999</v>
      </c>
      <c r="K719" s="11">
        <v>12</v>
      </c>
      <c r="L719" s="11">
        <v>7</v>
      </c>
      <c r="M719" s="11">
        <v>0.01</v>
      </c>
      <c r="N719" s="11">
        <v>6.7</v>
      </c>
      <c r="O719" s="1">
        <v>279.57894736842104</v>
      </c>
      <c r="P719" s="1">
        <f>O719/E719</f>
        <v>11.649122807017543</v>
      </c>
    </row>
    <row r="720" spans="1:16">
      <c r="A720" s="9" t="s">
        <v>1575</v>
      </c>
      <c r="B720" s="9" t="s">
        <v>1576</v>
      </c>
      <c r="C720" s="9" t="s">
        <v>1178</v>
      </c>
      <c r="D720" s="10">
        <v>5900345866093</v>
      </c>
      <c r="E720" s="9">
        <v>12</v>
      </c>
      <c r="F720" s="11">
        <v>8</v>
      </c>
      <c r="G720" s="11">
        <v>4.5</v>
      </c>
      <c r="H720" s="11">
        <v>4.5</v>
      </c>
      <c r="I720" s="11">
        <v>3</v>
      </c>
      <c r="J720" s="11"/>
      <c r="K720" s="11"/>
      <c r="L720" s="11"/>
      <c r="M720" s="11"/>
      <c r="N720" s="11"/>
      <c r="O720" s="1">
        <v>224.00000000000003</v>
      </c>
      <c r="P720" s="1">
        <f>O720/E720</f>
        <v>18.666666666666668</v>
      </c>
    </row>
    <row r="721" spans="1:16">
      <c r="A721" s="9" t="s">
        <v>1577</v>
      </c>
      <c r="B721" s="9" t="s">
        <v>1578</v>
      </c>
      <c r="C721" s="9" t="s">
        <v>1178</v>
      </c>
      <c r="D721" s="10"/>
      <c r="E721" s="9">
        <v>6</v>
      </c>
      <c r="F721" s="11">
        <v>5.84</v>
      </c>
      <c r="G721" s="11">
        <v>3.77</v>
      </c>
      <c r="H721" s="11">
        <v>3.77</v>
      </c>
      <c r="I721" s="11"/>
      <c r="J721" s="11">
        <v>11.209</v>
      </c>
      <c r="K721" s="11"/>
      <c r="L721" s="11">
        <v>6.07</v>
      </c>
      <c r="M721" s="11">
        <v>0.01</v>
      </c>
      <c r="N721" s="11">
        <v>3.59</v>
      </c>
      <c r="O721" s="1">
        <v>83.929824561403521</v>
      </c>
      <c r="P721" s="1">
        <f>O721/E721</f>
        <v>13.988304093567253</v>
      </c>
    </row>
    <row r="722" spans="1:16">
      <c r="A722" s="9" t="s">
        <v>1569</v>
      </c>
      <c r="B722" s="9" t="s">
        <v>1570</v>
      </c>
      <c r="C722" s="9" t="s">
        <v>1178</v>
      </c>
      <c r="D722" s="10">
        <v>5900345866123</v>
      </c>
      <c r="E722" s="9">
        <v>12</v>
      </c>
      <c r="F722" s="11">
        <v>4.53</v>
      </c>
      <c r="G722" s="11">
        <v>4.72</v>
      </c>
      <c r="H722" s="11">
        <v>3.45</v>
      </c>
      <c r="I722" s="11"/>
      <c r="J722" s="11">
        <v>12.2</v>
      </c>
      <c r="K722" s="11"/>
      <c r="L722" s="11">
        <v>5.52</v>
      </c>
      <c r="M722" s="11">
        <v>0.01</v>
      </c>
      <c r="N722" s="11">
        <v>2.39</v>
      </c>
      <c r="O722" s="1">
        <v>308.21052631578948</v>
      </c>
      <c r="P722" s="1">
        <f>O722/E722</f>
        <v>25.684210526315791</v>
      </c>
    </row>
    <row r="723" spans="1:16">
      <c r="A723" s="9" t="s">
        <v>432</v>
      </c>
      <c r="B723" s="9" t="s">
        <v>1810</v>
      </c>
      <c r="C723" s="9" t="s">
        <v>433</v>
      </c>
      <c r="D723" s="10">
        <v>852675786839</v>
      </c>
      <c r="E723" s="9">
        <v>24</v>
      </c>
      <c r="F723" s="11">
        <v>8.68</v>
      </c>
      <c r="G723" s="11">
        <v>2.38</v>
      </c>
      <c r="H723" s="11">
        <v>2.38</v>
      </c>
      <c r="I723" s="11">
        <v>2.75</v>
      </c>
      <c r="J723" s="11">
        <v>15</v>
      </c>
      <c r="K723" s="11">
        <v>12</v>
      </c>
      <c r="L723" s="11">
        <v>16</v>
      </c>
      <c r="M723" s="11">
        <v>4.7E-2</v>
      </c>
      <c r="N723" s="11">
        <v>2.31</v>
      </c>
      <c r="O723" s="1">
        <v>324.85200000000003</v>
      </c>
      <c r="P723" s="1">
        <f>O723/E723</f>
        <v>13.535500000000001</v>
      </c>
    </row>
    <row r="724" spans="1:16">
      <c r="A724" s="9" t="s">
        <v>1539</v>
      </c>
      <c r="B724" s="9" t="s">
        <v>1540</v>
      </c>
      <c r="C724" s="9" t="s">
        <v>433</v>
      </c>
      <c r="D724" s="10"/>
      <c r="E724" s="9">
        <v>36</v>
      </c>
      <c r="F724" s="11">
        <v>3.5</v>
      </c>
      <c r="G724" s="11">
        <v>3.5</v>
      </c>
      <c r="H724" s="11">
        <v>3.25</v>
      </c>
      <c r="I724" s="11">
        <v>1.2150000000000001</v>
      </c>
      <c r="J724" s="11">
        <v>16.940000000000001</v>
      </c>
      <c r="K724" s="11">
        <v>8.6199999999999992</v>
      </c>
      <c r="L724" s="11">
        <v>9.85</v>
      </c>
      <c r="M724" s="11">
        <v>3.5000000000000003E-2</v>
      </c>
      <c r="N724" s="11">
        <v>10.79</v>
      </c>
      <c r="O724" s="1">
        <v>307.36842105263162</v>
      </c>
      <c r="P724" s="1">
        <f>O724/E724</f>
        <v>8.5380116959064338</v>
      </c>
    </row>
    <row r="725" spans="1:16">
      <c r="A725" s="9" t="s">
        <v>1214</v>
      </c>
      <c r="B725" s="9" t="s">
        <v>1215</v>
      </c>
      <c r="C725" s="9" t="s">
        <v>1211</v>
      </c>
      <c r="D725" s="10">
        <v>8435420323156</v>
      </c>
      <c r="E725" s="9">
        <v>12</v>
      </c>
      <c r="F725" s="11">
        <v>7.12</v>
      </c>
      <c r="G725" s="11">
        <v>5</v>
      </c>
      <c r="H725" s="11">
        <v>3.4448837499999998</v>
      </c>
      <c r="I725" s="11"/>
      <c r="J725" s="11"/>
      <c r="K725" s="11">
        <v>10.984252320000001</v>
      </c>
      <c r="L725" s="11"/>
      <c r="M725" s="11"/>
      <c r="N725" s="11"/>
      <c r="O725" s="1">
        <v>67.95</v>
      </c>
      <c r="P725" s="1">
        <f>O725/E725</f>
        <v>5.6625000000000005</v>
      </c>
    </row>
    <row r="726" spans="1:16">
      <c r="A726" s="9" t="s">
        <v>1212</v>
      </c>
      <c r="B726" s="9" t="s">
        <v>1213</v>
      </c>
      <c r="C726" s="9" t="s">
        <v>1211</v>
      </c>
      <c r="D726" s="10">
        <v>8435420323163</v>
      </c>
      <c r="E726" s="9">
        <v>12</v>
      </c>
      <c r="F726" s="11">
        <v>7.1040000000000001</v>
      </c>
      <c r="G726" s="11">
        <v>2.57</v>
      </c>
      <c r="H726" s="11">
        <v>3.1889780999999999</v>
      </c>
      <c r="I726" s="11"/>
      <c r="J726" s="11"/>
      <c r="K726" s="11">
        <v>10.11811056</v>
      </c>
      <c r="L726" s="11"/>
      <c r="M726" s="11"/>
      <c r="N726" s="11"/>
      <c r="O726" s="1">
        <v>59.5</v>
      </c>
      <c r="P726" s="1">
        <f>O726/E726</f>
        <v>4.958333333333333</v>
      </c>
    </row>
    <row r="727" spans="1:16">
      <c r="A727" s="9" t="s">
        <v>1209</v>
      </c>
      <c r="B727" s="9" t="s">
        <v>1210</v>
      </c>
      <c r="C727" s="9" t="s">
        <v>1211</v>
      </c>
      <c r="D727" s="10">
        <v>8435420323170</v>
      </c>
      <c r="E727" s="9">
        <v>12</v>
      </c>
      <c r="F727" s="11">
        <v>9.89</v>
      </c>
      <c r="G727" s="11">
        <v>5.13</v>
      </c>
      <c r="H727" s="11">
        <v>2.8543322499999997</v>
      </c>
      <c r="I727" s="11"/>
      <c r="J727" s="11"/>
      <c r="K727" s="11">
        <v>9.1338585600000002</v>
      </c>
      <c r="L727" s="11"/>
      <c r="M727" s="11"/>
      <c r="N727" s="11"/>
      <c r="O727" s="1">
        <v>47.98</v>
      </c>
      <c r="P727" s="1">
        <f>O727/E727</f>
        <v>3.9983333333333331</v>
      </c>
    </row>
    <row r="728" spans="1:16">
      <c r="A728" s="9" t="s">
        <v>1566</v>
      </c>
      <c r="B728" s="9" t="s">
        <v>1567</v>
      </c>
      <c r="C728" s="9" t="s">
        <v>1568</v>
      </c>
      <c r="D728" s="10"/>
      <c r="E728" s="9">
        <v>6</v>
      </c>
      <c r="F728" s="11">
        <v>6.47</v>
      </c>
      <c r="G728" s="11">
        <v>4.29</v>
      </c>
      <c r="H728" s="11">
        <v>4.29</v>
      </c>
      <c r="I728" s="11">
        <v>2</v>
      </c>
      <c r="J728" s="11">
        <v>13.2</v>
      </c>
      <c r="K728" s="11">
        <v>4.2519686400000003</v>
      </c>
      <c r="L728" s="11">
        <v>6.66</v>
      </c>
      <c r="M728" s="11">
        <v>1.2999999999999999E-2</v>
      </c>
      <c r="N728" s="11">
        <v>3.2</v>
      </c>
      <c r="O728" s="1">
        <v>68.437200000000004</v>
      </c>
      <c r="P728" s="1">
        <f>O728/E728</f>
        <v>11.4062</v>
      </c>
    </row>
    <row r="729" spans="1:16">
      <c r="A729" s="9" t="s">
        <v>59</v>
      </c>
      <c r="B729" s="9" t="s">
        <v>60</v>
      </c>
      <c r="C729" s="9" t="s">
        <v>61</v>
      </c>
      <c r="D729" s="10">
        <v>810094872151</v>
      </c>
      <c r="E729" s="9">
        <v>1</v>
      </c>
      <c r="F729" s="11">
        <v>8</v>
      </c>
      <c r="G729" s="11">
        <v>10.5</v>
      </c>
      <c r="H729" s="11">
        <v>10.5</v>
      </c>
      <c r="I729" s="11">
        <v>10.5</v>
      </c>
      <c r="J729" s="11">
        <v>9.89</v>
      </c>
      <c r="K729" s="11"/>
      <c r="L729" s="11">
        <v>5.36</v>
      </c>
      <c r="M729" s="11"/>
      <c r="N729" s="11">
        <v>21</v>
      </c>
      <c r="O729" s="1">
        <v>63.111111111111114</v>
      </c>
      <c r="P729" s="1">
        <f>O729/E729</f>
        <v>63.111111111111114</v>
      </c>
    </row>
    <row r="730" spans="1:16">
      <c r="A730" s="9" t="s">
        <v>412</v>
      </c>
      <c r="B730" s="9" t="s">
        <v>413</v>
      </c>
      <c r="C730" s="9" t="s">
        <v>61</v>
      </c>
      <c r="D730" s="13">
        <v>810094878016</v>
      </c>
      <c r="E730" s="9">
        <v>1</v>
      </c>
      <c r="F730" s="11"/>
      <c r="G730" s="11"/>
      <c r="H730" s="11"/>
      <c r="I730" s="11"/>
      <c r="J730" s="11"/>
      <c r="K730" s="11"/>
      <c r="L730" s="11"/>
      <c r="M730" s="11"/>
      <c r="N730" s="11" t="s">
        <v>13</v>
      </c>
      <c r="O730" s="1">
        <v>69.286549707602347</v>
      </c>
      <c r="P730" s="1">
        <f>O730/E730</f>
        <v>69.286549707602347</v>
      </c>
    </row>
    <row r="731" spans="1:16">
      <c r="A731" s="9" t="s">
        <v>1608</v>
      </c>
      <c r="B731" s="9" t="s">
        <v>1609</v>
      </c>
      <c r="C731" s="9" t="s">
        <v>1599</v>
      </c>
      <c r="D731" s="10"/>
      <c r="E731" s="9">
        <v>48</v>
      </c>
      <c r="F731" s="11">
        <v>4</v>
      </c>
      <c r="G731" s="11">
        <v>3.5</v>
      </c>
      <c r="H731" s="11">
        <v>2.75</v>
      </c>
      <c r="I731" s="11">
        <v>3</v>
      </c>
      <c r="J731" s="11">
        <v>17.600000000000001</v>
      </c>
      <c r="K731" s="11"/>
      <c r="L731" s="11">
        <v>1</v>
      </c>
      <c r="M731" s="11">
        <v>5.5E-2</v>
      </c>
      <c r="N731" s="11">
        <v>5.05</v>
      </c>
      <c r="O731" s="1">
        <v>597.83040000000005</v>
      </c>
      <c r="P731" s="1">
        <f>O731/E731</f>
        <v>12.454800000000001</v>
      </c>
    </row>
    <row r="732" spans="1:16">
      <c r="A732" s="9" t="s">
        <v>1597</v>
      </c>
      <c r="B732" s="9" t="s">
        <v>1598</v>
      </c>
      <c r="C732" s="9" t="s">
        <v>1599</v>
      </c>
      <c r="D732" s="10">
        <v>8593410064240</v>
      </c>
      <c r="E732" s="9">
        <v>48</v>
      </c>
      <c r="F732" s="11">
        <v>8</v>
      </c>
      <c r="G732" s="11">
        <v>2.75</v>
      </c>
      <c r="H732" s="11">
        <v>2</v>
      </c>
      <c r="I732" s="11">
        <v>2.75</v>
      </c>
      <c r="J732" s="11"/>
      <c r="K732" s="11">
        <v>13.11023664</v>
      </c>
      <c r="L732" s="11"/>
      <c r="M732" s="11"/>
      <c r="N732" s="11"/>
      <c r="O732" s="1">
        <v>548.52480000000003</v>
      </c>
      <c r="P732" s="1">
        <f>O732/E732</f>
        <v>11.4276</v>
      </c>
    </row>
    <row r="733" spans="1:16">
      <c r="A733" s="9" t="s">
        <v>1610</v>
      </c>
      <c r="B733" s="9" t="s">
        <v>1611</v>
      </c>
      <c r="C733" s="9" t="s">
        <v>1599</v>
      </c>
      <c r="D733" s="10">
        <v>8593410057563</v>
      </c>
      <c r="E733" s="9">
        <v>48</v>
      </c>
      <c r="F733" s="11">
        <v>8.75</v>
      </c>
      <c r="G733" s="11">
        <v>3.25</v>
      </c>
      <c r="H733" s="11">
        <v>2.25</v>
      </c>
      <c r="I733" s="11">
        <v>3.25</v>
      </c>
      <c r="J733" s="11">
        <v>11</v>
      </c>
      <c r="K733" s="11">
        <v>12.322835040000001</v>
      </c>
      <c r="L733" s="11">
        <v>7</v>
      </c>
      <c r="M733" s="11">
        <v>7.0000000000000001E-3</v>
      </c>
      <c r="N733" s="11">
        <v>4.3</v>
      </c>
      <c r="O733" s="1">
        <v>511.03199999999998</v>
      </c>
      <c r="P733" s="1">
        <f>O733/E733</f>
        <v>10.6465</v>
      </c>
    </row>
    <row r="734" spans="1:16">
      <c r="A734" s="9" t="s">
        <v>1600</v>
      </c>
      <c r="B734" s="9" t="s">
        <v>1601</v>
      </c>
      <c r="C734" s="9" t="s">
        <v>1599</v>
      </c>
      <c r="D734" s="10">
        <v>8593410046826</v>
      </c>
      <c r="E734" s="9">
        <v>48</v>
      </c>
      <c r="F734" s="11">
        <v>10</v>
      </c>
      <c r="G734" s="11">
        <v>6.12</v>
      </c>
      <c r="H734" s="11">
        <v>2.5</v>
      </c>
      <c r="I734" s="11">
        <v>2.5</v>
      </c>
      <c r="J734" s="11">
        <v>29</v>
      </c>
      <c r="K734" s="11">
        <v>14.29133904</v>
      </c>
      <c r="L734" s="11"/>
      <c r="M734" s="11">
        <v>9.4E-2</v>
      </c>
      <c r="N734" s="11">
        <v>3.22</v>
      </c>
      <c r="O734" s="1">
        <v>567.52800000000013</v>
      </c>
      <c r="P734" s="1">
        <f>O734/E734</f>
        <v>11.823500000000003</v>
      </c>
    </row>
    <row r="735" spans="1:16">
      <c r="A735" s="9" t="s">
        <v>1602</v>
      </c>
      <c r="B735" s="9" t="s">
        <v>1603</v>
      </c>
      <c r="C735" s="9" t="s">
        <v>1599</v>
      </c>
      <c r="D735" s="10"/>
      <c r="E735" s="9">
        <v>48</v>
      </c>
      <c r="F735" s="11">
        <v>7.1</v>
      </c>
      <c r="G735" s="11">
        <v>4.91</v>
      </c>
      <c r="H735" s="11">
        <v>4.33</v>
      </c>
      <c r="I735" s="11">
        <v>3.25</v>
      </c>
      <c r="J735" s="11">
        <v>13.36</v>
      </c>
      <c r="K735" s="11">
        <v>15.86614224</v>
      </c>
      <c r="L735" s="11">
        <v>7.29</v>
      </c>
      <c r="M735" s="11">
        <v>1.4E-2</v>
      </c>
      <c r="N735" s="11">
        <v>2.72</v>
      </c>
      <c r="O735" s="1">
        <v>598</v>
      </c>
      <c r="P735" s="1">
        <f>O735/E735</f>
        <v>12.458333333333334</v>
      </c>
    </row>
    <row r="736" spans="1:16">
      <c r="A736" s="9" t="s">
        <v>1604</v>
      </c>
      <c r="B736" s="9" t="s">
        <v>1605</v>
      </c>
      <c r="C736" s="9" t="s">
        <v>1599</v>
      </c>
      <c r="D736" s="10">
        <v>8593410061058</v>
      </c>
      <c r="E736" s="9">
        <v>24</v>
      </c>
      <c r="F736" s="11">
        <v>3.75</v>
      </c>
      <c r="G736" s="11">
        <v>5.48</v>
      </c>
      <c r="H736" s="11">
        <v>3</v>
      </c>
      <c r="I736" s="11">
        <v>3.25</v>
      </c>
      <c r="J736" s="11">
        <v>11.03</v>
      </c>
      <c r="K736" s="11">
        <v>12.913386240000001</v>
      </c>
      <c r="L736" s="11">
        <v>6.19</v>
      </c>
      <c r="M736" s="11">
        <v>8.0000000000000002E-3</v>
      </c>
      <c r="N736" s="11">
        <v>3</v>
      </c>
      <c r="O736" s="1">
        <v>302.74954500000007</v>
      </c>
      <c r="P736" s="1">
        <f>O736/E736</f>
        <v>12.614564375000002</v>
      </c>
    </row>
    <row r="737" spans="1:16">
      <c r="A737" s="9" t="s">
        <v>1606</v>
      </c>
      <c r="B737" s="9" t="s">
        <v>1607</v>
      </c>
      <c r="C737" s="9" t="s">
        <v>1599</v>
      </c>
      <c r="D737" s="10">
        <v>8593410046840</v>
      </c>
      <c r="E737" s="9">
        <v>48</v>
      </c>
      <c r="F737" s="11">
        <v>12.6</v>
      </c>
      <c r="G737" s="11">
        <v>10.1</v>
      </c>
      <c r="H737" s="11">
        <v>3</v>
      </c>
      <c r="I737" s="11">
        <v>3.25</v>
      </c>
      <c r="J737" s="11"/>
      <c r="K737" s="11">
        <v>14.09448864</v>
      </c>
      <c r="L737" s="11"/>
      <c r="M737" s="11"/>
      <c r="N737" s="11"/>
      <c r="O737" s="1">
        <v>605.53440000000001</v>
      </c>
      <c r="P737" s="1">
        <f>O737/E737</f>
        <v>12.6153</v>
      </c>
    </row>
    <row r="738" spans="1:16">
      <c r="A738" s="9" t="s">
        <v>1590</v>
      </c>
      <c r="B738" s="9" t="s">
        <v>1812</v>
      </c>
      <c r="C738" s="9" t="s">
        <v>1407</v>
      </c>
      <c r="D738" s="10"/>
      <c r="E738" s="9">
        <v>12</v>
      </c>
      <c r="F738" s="11">
        <v>12.25</v>
      </c>
      <c r="G738" s="11">
        <v>3.75</v>
      </c>
      <c r="H738" s="11">
        <v>1</v>
      </c>
      <c r="I738" s="11"/>
      <c r="J738" s="11">
        <v>12</v>
      </c>
      <c r="K738" s="11"/>
      <c r="L738" s="11">
        <v>11.6</v>
      </c>
      <c r="M738" s="11">
        <v>2.7E-2</v>
      </c>
      <c r="N738" s="11">
        <v>0.83</v>
      </c>
      <c r="O738" s="1">
        <v>111.71929824561403</v>
      </c>
      <c r="P738" s="1">
        <f>O738/E738</f>
        <v>9.3099415204678362</v>
      </c>
    </row>
    <row r="739" spans="1:16">
      <c r="A739" s="9" t="s">
        <v>1589</v>
      </c>
      <c r="B739" s="9" t="s">
        <v>1811</v>
      </c>
      <c r="C739" s="9" t="s">
        <v>1407</v>
      </c>
      <c r="D739" s="10"/>
      <c r="E739" s="9">
        <v>12</v>
      </c>
      <c r="F739" s="11">
        <v>9.3000000000000007</v>
      </c>
      <c r="G739" s="11">
        <v>3.3</v>
      </c>
      <c r="H739" s="11"/>
      <c r="I739" s="11"/>
      <c r="J739" s="11">
        <v>16</v>
      </c>
      <c r="K739" s="11"/>
      <c r="L739" s="11">
        <v>23.6</v>
      </c>
      <c r="M739" s="11">
        <v>5.5E-2</v>
      </c>
      <c r="N739" s="11">
        <v>3.75</v>
      </c>
      <c r="O739" s="1">
        <v>78.31578947368422</v>
      </c>
      <c r="P739" s="1">
        <f>O739/E739</f>
        <v>6.526315789473685</v>
      </c>
    </row>
    <row r="740" spans="1:16">
      <c r="A740" s="9" t="s">
        <v>1587</v>
      </c>
      <c r="B740" s="9" t="s">
        <v>1588</v>
      </c>
      <c r="C740" s="9" t="s">
        <v>1407</v>
      </c>
      <c r="D740" s="10"/>
      <c r="E740" s="9">
        <v>12</v>
      </c>
      <c r="F740" s="11">
        <v>2.9</v>
      </c>
      <c r="G740" s="11">
        <v>1.77</v>
      </c>
      <c r="H740" s="11">
        <v>1.77</v>
      </c>
      <c r="I740" s="11">
        <v>1.34</v>
      </c>
      <c r="J740" s="11">
        <v>11.82</v>
      </c>
      <c r="K740" s="11"/>
      <c r="L740" s="11">
        <v>6.07</v>
      </c>
      <c r="M740" s="11">
        <v>5.5E-2</v>
      </c>
      <c r="N740" s="11">
        <v>29.9</v>
      </c>
      <c r="O740" s="1">
        <v>98.245614035087726</v>
      </c>
      <c r="P740" s="1">
        <f>O740/E740</f>
        <v>8.1871345029239766</v>
      </c>
    </row>
    <row r="741" spans="1:16">
      <c r="A741" s="9" t="s">
        <v>1405</v>
      </c>
      <c r="B741" s="9" t="s">
        <v>1406</v>
      </c>
      <c r="C741" s="9" t="s">
        <v>1407</v>
      </c>
      <c r="D741" s="10"/>
      <c r="E741" s="9">
        <v>6</v>
      </c>
      <c r="F741" s="11">
        <v>11</v>
      </c>
      <c r="G741" s="11">
        <v>3.75</v>
      </c>
      <c r="H741" s="11">
        <v>1.5</v>
      </c>
      <c r="I741" s="11">
        <v>3.75</v>
      </c>
      <c r="J741" s="11">
        <v>8.64</v>
      </c>
      <c r="K741" s="11"/>
      <c r="L741" s="11">
        <v>4.18</v>
      </c>
      <c r="M741" s="11">
        <v>6.0000000000000001E-3</v>
      </c>
      <c r="N741" s="11">
        <v>4.33</v>
      </c>
      <c r="O741" s="1">
        <v>138.44999999999999</v>
      </c>
      <c r="P741" s="1">
        <f>O741/E741</f>
        <v>23.074999999999999</v>
      </c>
    </row>
    <row r="742" spans="1:16">
      <c r="A742" s="9" t="s">
        <v>1624</v>
      </c>
      <c r="B742" s="9" t="s">
        <v>1625</v>
      </c>
      <c r="C742" s="9" t="s">
        <v>1112</v>
      </c>
      <c r="D742" s="10">
        <v>8436536680997</v>
      </c>
      <c r="E742" s="9">
        <v>6</v>
      </c>
      <c r="F742" s="11">
        <v>9</v>
      </c>
      <c r="G742" s="11">
        <v>3.6614192999999999</v>
      </c>
      <c r="H742" s="11">
        <v>3</v>
      </c>
      <c r="I742" s="11">
        <v>3.25</v>
      </c>
      <c r="J742" s="11"/>
      <c r="K742" s="11">
        <v>7.6574805600000007</v>
      </c>
      <c r="L742" s="11"/>
      <c r="M742" s="11"/>
      <c r="N742" s="11"/>
      <c r="O742" s="1">
        <v>51.332715</v>
      </c>
      <c r="P742" s="1">
        <f>O742/E742</f>
        <v>8.5554524999999995</v>
      </c>
    </row>
    <row r="743" spans="1:16">
      <c r="A743" s="9" t="s">
        <v>1622</v>
      </c>
      <c r="B743" s="9" t="s">
        <v>1623</v>
      </c>
      <c r="C743" s="9" t="s">
        <v>1112</v>
      </c>
      <c r="D743" s="10">
        <v>8436536681277</v>
      </c>
      <c r="E743" s="9">
        <v>6</v>
      </c>
      <c r="F743" s="11">
        <v>4</v>
      </c>
      <c r="G743" s="11">
        <v>3.1</v>
      </c>
      <c r="H743" s="11">
        <v>2.7559069999999997</v>
      </c>
      <c r="I743" s="11">
        <v>3</v>
      </c>
      <c r="J743" s="11"/>
      <c r="K743" s="11">
        <v>7.1062994399999999</v>
      </c>
      <c r="L743" s="11"/>
      <c r="M743" s="11"/>
      <c r="N743" s="11">
        <v>24.27</v>
      </c>
      <c r="O743" s="1">
        <v>48.816075000000005</v>
      </c>
      <c r="P743" s="1">
        <f>O743/E743</f>
        <v>8.1360125000000014</v>
      </c>
    </row>
    <row r="744" spans="1:16">
      <c r="A744" s="9" t="s">
        <v>1616</v>
      </c>
      <c r="B744" s="9" t="s">
        <v>1617</v>
      </c>
      <c r="C744" s="9" t="s">
        <v>1112</v>
      </c>
      <c r="D744" s="10">
        <v>8436536681284</v>
      </c>
      <c r="E744" s="9">
        <v>6</v>
      </c>
      <c r="F744" s="11">
        <v>9.3000000000000007</v>
      </c>
      <c r="G744" s="11">
        <v>5</v>
      </c>
      <c r="H744" s="11">
        <v>2.4409462</v>
      </c>
      <c r="I744" s="11"/>
      <c r="J744" s="11">
        <v>25.6</v>
      </c>
      <c r="K744" s="11">
        <v>6.6732285600000001</v>
      </c>
      <c r="L744" s="11">
        <v>23.6</v>
      </c>
      <c r="M744" s="11">
        <v>0.128</v>
      </c>
      <c r="N744" s="11">
        <v>1.68</v>
      </c>
      <c r="O744" s="1">
        <v>48.097035000000005</v>
      </c>
      <c r="P744" s="1">
        <f>O744/E744</f>
        <v>8.0161725000000015</v>
      </c>
    </row>
    <row r="745" spans="1:16">
      <c r="A745" s="9" t="s">
        <v>1632</v>
      </c>
      <c r="B745" s="9" t="s">
        <v>1633</v>
      </c>
      <c r="C745" s="9" t="s">
        <v>1112</v>
      </c>
      <c r="D745" s="10">
        <v>8436536681291</v>
      </c>
      <c r="E745" s="9">
        <v>6</v>
      </c>
      <c r="F745" s="11">
        <v>7.46</v>
      </c>
      <c r="G745" s="11">
        <v>3.75</v>
      </c>
      <c r="H745" s="11">
        <v>3.25</v>
      </c>
      <c r="I745" s="11">
        <v>2.25</v>
      </c>
      <c r="J745" s="11"/>
      <c r="K745" s="11">
        <v>5.9645671199999999</v>
      </c>
      <c r="L745" s="11"/>
      <c r="M745" s="11"/>
      <c r="N745" s="11"/>
      <c r="O745" s="1">
        <v>48.097035000000005</v>
      </c>
      <c r="P745" s="1">
        <f>O745/E745</f>
        <v>8.0161725000000015</v>
      </c>
    </row>
    <row r="746" spans="1:16">
      <c r="A746" s="9" t="s">
        <v>1628</v>
      </c>
      <c r="B746" s="9" t="s">
        <v>1629</v>
      </c>
      <c r="C746" s="9" t="s">
        <v>1112</v>
      </c>
      <c r="D746" s="10">
        <v>8436536681307</v>
      </c>
      <c r="E746" s="9">
        <v>6</v>
      </c>
      <c r="F746" s="11">
        <v>7.5</v>
      </c>
      <c r="G746" s="11">
        <v>2.3818910499999997</v>
      </c>
      <c r="H746" s="11">
        <v>1.7716544999999999</v>
      </c>
      <c r="I746" s="11">
        <v>2.5</v>
      </c>
      <c r="J746" s="11">
        <v>7.29</v>
      </c>
      <c r="K746" s="11">
        <v>5.1377954400000005</v>
      </c>
      <c r="L746" s="11">
        <v>5.1100000000000003</v>
      </c>
      <c r="M746" s="11">
        <v>1E-3</v>
      </c>
      <c r="N746" s="11">
        <v>1.25</v>
      </c>
      <c r="O746" s="1">
        <v>48.097035000000005</v>
      </c>
      <c r="P746" s="1">
        <f>O746/E746</f>
        <v>8.0161725000000015</v>
      </c>
    </row>
    <row r="747" spans="1:16">
      <c r="A747" s="9" t="s">
        <v>1620</v>
      </c>
      <c r="B747" s="9" t="s">
        <v>1621</v>
      </c>
      <c r="C747" s="9" t="s">
        <v>1112</v>
      </c>
      <c r="D747" s="10">
        <v>8436536682083</v>
      </c>
      <c r="E747" s="9">
        <v>6</v>
      </c>
      <c r="F747" s="11">
        <v>4.25</v>
      </c>
      <c r="G747" s="11">
        <v>3.4330727199999997</v>
      </c>
      <c r="H747" s="11">
        <v>2.7755920499999998</v>
      </c>
      <c r="I747" s="11">
        <v>1.75</v>
      </c>
      <c r="J747" s="11">
        <v>12.4</v>
      </c>
      <c r="K747" s="11">
        <v>7.1062994399999999</v>
      </c>
      <c r="L747" s="11">
        <v>4.4000000000000004</v>
      </c>
      <c r="M747" s="11">
        <v>8.9999999999999993E-3</v>
      </c>
      <c r="N747" s="11">
        <v>5.6</v>
      </c>
      <c r="O747" s="1">
        <v>28.570604999999997</v>
      </c>
      <c r="P747" s="1">
        <f>O747/E747</f>
        <v>4.7617674999999995</v>
      </c>
    </row>
    <row r="748" spans="1:16">
      <c r="A748" s="9" t="s">
        <v>1614</v>
      </c>
      <c r="B748" s="9" t="s">
        <v>1615</v>
      </c>
      <c r="C748" s="9" t="s">
        <v>1112</v>
      </c>
      <c r="D748" s="10">
        <v>8436536682090</v>
      </c>
      <c r="E748" s="9">
        <v>6</v>
      </c>
      <c r="F748" s="11">
        <v>4</v>
      </c>
      <c r="G748" s="11">
        <v>3.1299229499999996</v>
      </c>
      <c r="H748" s="11">
        <v>2.5196863999999999</v>
      </c>
      <c r="I748" s="11">
        <v>1.75</v>
      </c>
      <c r="J748" s="11">
        <v>12.4</v>
      </c>
      <c r="K748" s="11">
        <v>6.5157482400000006</v>
      </c>
      <c r="L748" s="11">
        <v>4.7</v>
      </c>
      <c r="M748" s="11">
        <v>8.9999999999999993E-3</v>
      </c>
      <c r="N748" s="11">
        <v>5.6</v>
      </c>
      <c r="O748" s="1">
        <v>25.773090000000003</v>
      </c>
      <c r="P748" s="1">
        <f>O748/E748</f>
        <v>4.2955150000000009</v>
      </c>
    </row>
    <row r="749" spans="1:16">
      <c r="A749" s="9" t="s">
        <v>1630</v>
      </c>
      <c r="B749" s="9" t="s">
        <v>1631</v>
      </c>
      <c r="C749" s="9" t="s">
        <v>1112</v>
      </c>
      <c r="D749" s="10">
        <v>8435420322302</v>
      </c>
      <c r="E749" s="9">
        <v>12</v>
      </c>
      <c r="F749" s="11">
        <v>8.75</v>
      </c>
      <c r="G749" s="11">
        <v>3.25</v>
      </c>
      <c r="H749" s="11">
        <v>2.73622195</v>
      </c>
      <c r="I749" s="11">
        <v>15.76</v>
      </c>
      <c r="J749" s="11"/>
      <c r="K749" s="11">
        <v>8.8188979200000013</v>
      </c>
      <c r="L749" s="11"/>
      <c r="M749" s="11"/>
      <c r="N749" s="11"/>
      <c r="O749" s="1">
        <v>87.329655000000002</v>
      </c>
      <c r="P749" s="1">
        <f>O749/E749</f>
        <v>7.2774712500000005</v>
      </c>
    </row>
    <row r="750" spans="1:16">
      <c r="A750" s="9" t="s">
        <v>1618</v>
      </c>
      <c r="B750" s="9" t="s">
        <v>1619</v>
      </c>
      <c r="C750" s="9" t="s">
        <v>1112</v>
      </c>
      <c r="D750" s="10">
        <v>8435420323002</v>
      </c>
      <c r="E750" s="9">
        <v>6</v>
      </c>
      <c r="F750" s="11">
        <v>12</v>
      </c>
      <c r="G750" s="11">
        <v>7.6</v>
      </c>
      <c r="H750" s="11">
        <v>3.7007893999999997</v>
      </c>
      <c r="I750" s="11"/>
      <c r="J750" s="11"/>
      <c r="K750" s="11">
        <v>7.7165356800000007</v>
      </c>
      <c r="L750" s="11"/>
      <c r="M750" s="11"/>
      <c r="N750" s="11"/>
      <c r="O750" s="1">
        <v>55.859649122807014</v>
      </c>
      <c r="P750" s="1">
        <f>O750/E750</f>
        <v>9.3099415204678362</v>
      </c>
    </row>
    <row r="751" spans="1:16">
      <c r="A751" s="9" t="s">
        <v>1626</v>
      </c>
      <c r="B751" s="9" t="s">
        <v>1627</v>
      </c>
      <c r="C751" s="9" t="s">
        <v>1112</v>
      </c>
      <c r="D751" s="10">
        <v>8435420323019</v>
      </c>
      <c r="E751" s="9">
        <v>6</v>
      </c>
      <c r="F751" s="11">
        <v>4.7300000000000004</v>
      </c>
      <c r="G751" s="11">
        <v>8.4700000000000006</v>
      </c>
      <c r="H751" s="11">
        <v>4.0157501999999994</v>
      </c>
      <c r="I751" s="11"/>
      <c r="J751" s="11">
        <v>9.26</v>
      </c>
      <c r="K751" s="11">
        <v>8.3464569600000011</v>
      </c>
      <c r="L751" s="11">
        <v>5.31</v>
      </c>
      <c r="M751" s="11">
        <v>2E-3</v>
      </c>
      <c r="N751" s="11">
        <v>1.19</v>
      </c>
      <c r="O751" s="1">
        <v>58.444470000000003</v>
      </c>
      <c r="P751" s="1">
        <f>O751/E751</f>
        <v>9.7407450000000004</v>
      </c>
    </row>
    <row r="752" spans="1:16">
      <c r="A752" s="9" t="s">
        <v>1637</v>
      </c>
      <c r="B752" s="9" t="s">
        <v>1638</v>
      </c>
      <c r="C752" s="9" t="s">
        <v>1636</v>
      </c>
      <c r="D752" s="10">
        <v>5060020687563</v>
      </c>
      <c r="E752" s="9">
        <v>6</v>
      </c>
      <c r="F752" s="11">
        <v>7.46</v>
      </c>
      <c r="G752" s="11">
        <v>4.76</v>
      </c>
      <c r="H752" s="11">
        <v>3</v>
      </c>
      <c r="I752" s="11">
        <v>3.6</v>
      </c>
      <c r="J752" s="11"/>
      <c r="K752" s="11">
        <v>7.6</v>
      </c>
      <c r="L752" s="11"/>
      <c r="M752" s="11"/>
      <c r="N752" s="11"/>
      <c r="O752" s="1">
        <v>63.825500000000005</v>
      </c>
      <c r="P752" s="1">
        <f>O752/E752</f>
        <v>10.637583333333334</v>
      </c>
    </row>
    <row r="753" spans="1:16">
      <c r="A753" s="9" t="s">
        <v>1634</v>
      </c>
      <c r="B753" s="9" t="s">
        <v>1635</v>
      </c>
      <c r="C753" s="9" t="s">
        <v>1636</v>
      </c>
      <c r="D753" s="10">
        <v>5060020687570</v>
      </c>
      <c r="E753" s="9">
        <v>6</v>
      </c>
      <c r="F753" s="11">
        <v>7.46</v>
      </c>
      <c r="G753" s="11">
        <v>3</v>
      </c>
      <c r="H753" s="11">
        <v>3</v>
      </c>
      <c r="I753" s="11">
        <v>2.25</v>
      </c>
      <c r="J753" s="11"/>
      <c r="K753" s="11">
        <v>7.7</v>
      </c>
      <c r="L753" s="11"/>
      <c r="M753" s="11"/>
      <c r="N753" s="11"/>
      <c r="O753" s="1">
        <v>54.580700000000007</v>
      </c>
      <c r="P753" s="1">
        <f>O753/E753</f>
        <v>9.0967833333333346</v>
      </c>
    </row>
    <row r="754" spans="1:16">
      <c r="A754" s="9" t="s">
        <v>1639</v>
      </c>
      <c r="B754" s="9" t="s">
        <v>1640</v>
      </c>
      <c r="C754" s="9" t="s">
        <v>1641</v>
      </c>
      <c r="D754" s="10">
        <v>5060020688850</v>
      </c>
      <c r="E754" s="9">
        <v>6</v>
      </c>
      <c r="F754" s="11">
        <v>7.46</v>
      </c>
      <c r="G754" s="11">
        <v>2.5</v>
      </c>
      <c r="H754" s="11">
        <v>2.5</v>
      </c>
      <c r="I754" s="11">
        <v>2.5</v>
      </c>
      <c r="J754" s="11"/>
      <c r="K754" s="11">
        <v>6.2992125984251972</v>
      </c>
      <c r="L754" s="11"/>
      <c r="M754" s="11"/>
      <c r="N754" s="11"/>
      <c r="O754" s="1">
        <v>112.00000000000001</v>
      </c>
      <c r="P754" s="1">
        <f>O754/E754</f>
        <v>18.666666666666668</v>
      </c>
    </row>
    <row r="755" spans="1:16">
      <c r="A755" s="9" t="s">
        <v>1642</v>
      </c>
      <c r="B755" s="9" t="s">
        <v>1813</v>
      </c>
      <c r="C755" s="9" t="s">
        <v>1641</v>
      </c>
      <c r="D755" s="10">
        <v>5060020688867</v>
      </c>
      <c r="E755" s="9">
        <v>6</v>
      </c>
      <c r="F755" s="11">
        <v>7.46</v>
      </c>
      <c r="G755" s="11">
        <v>2.5</v>
      </c>
      <c r="H755" s="11">
        <v>5</v>
      </c>
      <c r="I755" s="11">
        <v>3.26</v>
      </c>
      <c r="J755" s="11"/>
      <c r="K755" s="11">
        <v>6.2992125984251972</v>
      </c>
      <c r="L755" s="11"/>
      <c r="M755" s="11"/>
      <c r="N755" s="11"/>
      <c r="O755" s="1">
        <v>112.00000000000001</v>
      </c>
      <c r="P755" s="1">
        <f>O755/E755</f>
        <v>18.666666666666668</v>
      </c>
    </row>
    <row r="756" spans="1:16">
      <c r="A756" s="9" t="s">
        <v>1643</v>
      </c>
      <c r="B756" s="9" t="s">
        <v>1814</v>
      </c>
      <c r="C756" s="9" t="s">
        <v>1641</v>
      </c>
      <c r="D756" s="10">
        <v>5060020688874</v>
      </c>
      <c r="E756" s="9">
        <v>6</v>
      </c>
      <c r="F756" s="11">
        <v>7.46</v>
      </c>
      <c r="G756" s="11">
        <v>3.25</v>
      </c>
      <c r="H756" s="11">
        <v>3.25</v>
      </c>
      <c r="I756" s="11">
        <v>3</v>
      </c>
      <c r="J756" s="11"/>
      <c r="K756" s="11">
        <v>6.2992125984251972</v>
      </c>
      <c r="L756" s="11"/>
      <c r="M756" s="11"/>
      <c r="N756" s="11"/>
      <c r="O756" s="1">
        <v>112.00000000000001</v>
      </c>
      <c r="P756" s="1">
        <f>O756/E756</f>
        <v>18.666666666666668</v>
      </c>
    </row>
    <row r="757" spans="1:16">
      <c r="A757" s="9" t="s">
        <v>1644</v>
      </c>
      <c r="B757" s="9" t="s">
        <v>1645</v>
      </c>
      <c r="C757" s="9" t="s">
        <v>1646</v>
      </c>
      <c r="D757" s="10"/>
      <c r="E757" s="9">
        <v>24</v>
      </c>
      <c r="F757" s="11">
        <v>7.46</v>
      </c>
      <c r="G757" s="11"/>
      <c r="H757" s="11"/>
      <c r="I757" s="11"/>
      <c r="J757" s="11"/>
      <c r="K757" s="11"/>
      <c r="L757" s="11"/>
      <c r="M757" s="11"/>
      <c r="N757" s="11"/>
      <c r="O757" s="1">
        <v>391.85964912280707</v>
      </c>
      <c r="P757" s="1">
        <f>O757/E757</f>
        <v>16.327485380116961</v>
      </c>
    </row>
    <row r="758" spans="1:16">
      <c r="A758" s="9" t="s">
        <v>1647</v>
      </c>
      <c r="B758" s="9" t="s">
        <v>1648</v>
      </c>
      <c r="C758" s="9" t="s">
        <v>1646</v>
      </c>
      <c r="D758" s="10">
        <v>9999999436140</v>
      </c>
      <c r="E758" s="9">
        <v>24</v>
      </c>
      <c r="F758" s="11">
        <v>2.9</v>
      </c>
      <c r="G758" s="11">
        <v>1.46</v>
      </c>
      <c r="H758" s="11">
        <v>1.46</v>
      </c>
      <c r="I758" s="11"/>
      <c r="J758" s="11">
        <v>6.27</v>
      </c>
      <c r="K758" s="11"/>
      <c r="L758" s="11">
        <v>3.173</v>
      </c>
      <c r="M758" s="11">
        <v>2E-3</v>
      </c>
      <c r="N758" s="11">
        <v>2.5</v>
      </c>
      <c r="O758" s="1">
        <v>391.85964912280707</v>
      </c>
      <c r="P758" s="1">
        <f>O758/E758</f>
        <v>16.327485380116961</v>
      </c>
    </row>
    <row r="759" spans="1:16">
      <c r="A759" s="9" t="s">
        <v>607</v>
      </c>
      <c r="B759" s="9" t="s">
        <v>608</v>
      </c>
      <c r="C759" s="9" t="s">
        <v>416</v>
      </c>
      <c r="D759" s="10">
        <v>8436536682045</v>
      </c>
      <c r="E759" s="9">
        <v>12</v>
      </c>
      <c r="F759" s="11">
        <v>3.54</v>
      </c>
      <c r="G759" s="11">
        <v>3.5</v>
      </c>
      <c r="H759" s="11">
        <v>2.75</v>
      </c>
      <c r="I759" s="11"/>
      <c r="J759" s="11">
        <v>12.38</v>
      </c>
      <c r="K759" s="11">
        <v>9.3503939999999997</v>
      </c>
      <c r="L759" s="11">
        <v>4.84</v>
      </c>
      <c r="M759" s="11">
        <v>8.9999999999999993E-3</v>
      </c>
      <c r="N759" s="11">
        <v>4.1500000000000004</v>
      </c>
      <c r="O759" s="1">
        <v>68.454855000000009</v>
      </c>
      <c r="P759" s="1">
        <f>O759/E759</f>
        <v>5.7045712500000008</v>
      </c>
    </row>
    <row r="760" spans="1:16">
      <c r="A760" s="9" t="s">
        <v>605</v>
      </c>
      <c r="B760" s="9" t="s">
        <v>606</v>
      </c>
      <c r="C760" s="9" t="s">
        <v>416</v>
      </c>
      <c r="D760" s="10">
        <v>8436536682052</v>
      </c>
      <c r="E760" s="9">
        <v>12</v>
      </c>
      <c r="F760" s="11">
        <v>9.6</v>
      </c>
      <c r="G760" s="11">
        <v>2.83</v>
      </c>
      <c r="H760" s="11">
        <v>2.04</v>
      </c>
      <c r="I760" s="11"/>
      <c r="J760" s="11">
        <v>11.44</v>
      </c>
      <c r="K760" s="11">
        <v>8.6417325600000012</v>
      </c>
      <c r="L760" s="11">
        <v>4.45</v>
      </c>
      <c r="M760" s="11">
        <v>7.0000000000000001E-3</v>
      </c>
      <c r="N760" s="11">
        <v>5.8</v>
      </c>
      <c r="O760" s="1">
        <v>64.432725000000005</v>
      </c>
      <c r="P760" s="1">
        <f>O760/E760</f>
        <v>5.3693937500000004</v>
      </c>
    </row>
    <row r="761" spans="1:16">
      <c r="A761" s="9" t="s">
        <v>414</v>
      </c>
      <c r="B761" s="9" t="s">
        <v>415</v>
      </c>
      <c r="C761" s="9" t="s">
        <v>416</v>
      </c>
      <c r="D761" s="10">
        <v>8436536682113</v>
      </c>
      <c r="E761" s="9">
        <v>6</v>
      </c>
      <c r="F761" s="11">
        <v>7.46</v>
      </c>
      <c r="G761" s="11">
        <v>3.25</v>
      </c>
      <c r="H761" s="11">
        <v>3.25</v>
      </c>
      <c r="I761" s="11">
        <v>3</v>
      </c>
      <c r="J761" s="11">
        <v>8.1300000000000008</v>
      </c>
      <c r="K761" s="11">
        <v>5.5314962400000001</v>
      </c>
      <c r="L761" s="11">
        <v>6.22</v>
      </c>
      <c r="M761" s="11">
        <v>5.0000000000000001E-3</v>
      </c>
      <c r="N761" s="11"/>
      <c r="O761" s="1">
        <v>56.093567251461991</v>
      </c>
      <c r="P761" s="1">
        <f>O761/E761</f>
        <v>9.3489278752436658</v>
      </c>
    </row>
    <row r="762" spans="1:16">
      <c r="A762" s="9" t="s">
        <v>1591</v>
      </c>
      <c r="B762" s="9" t="s">
        <v>1592</v>
      </c>
      <c r="C762" s="9" t="s">
        <v>416</v>
      </c>
      <c r="D762" s="10">
        <v>8436536682502</v>
      </c>
      <c r="E762" s="9">
        <v>12</v>
      </c>
      <c r="F762" s="11">
        <v>6.9</v>
      </c>
      <c r="G762" s="11">
        <v>2.9</v>
      </c>
      <c r="H762" s="11">
        <v>2.4685039999999998</v>
      </c>
      <c r="I762" s="11"/>
      <c r="J762" s="11">
        <v>24</v>
      </c>
      <c r="K762" s="11">
        <v>9.0551183999999996</v>
      </c>
      <c r="L762" s="11">
        <v>17.600000000000001</v>
      </c>
      <c r="M762" s="11">
        <v>8.5999999999999993E-2</v>
      </c>
      <c r="N762" s="11">
        <v>1.79</v>
      </c>
      <c r="O762" s="1">
        <v>41.824561403508767</v>
      </c>
      <c r="P762" s="1">
        <f>O762/E762</f>
        <v>3.4853801169590639</v>
      </c>
    </row>
    <row r="763" spans="1:16">
      <c r="A763" s="9" t="s">
        <v>1651</v>
      </c>
      <c r="B763" s="9" t="s">
        <v>1652</v>
      </c>
      <c r="C763" s="9" t="s">
        <v>1653</v>
      </c>
      <c r="D763" s="10"/>
      <c r="E763" s="9">
        <v>12</v>
      </c>
      <c r="F763" s="11">
        <v>3.34</v>
      </c>
      <c r="G763" s="11">
        <v>2.8</v>
      </c>
      <c r="H763" s="11">
        <v>2.8</v>
      </c>
      <c r="I763" s="11"/>
      <c r="J763" s="11">
        <v>11.47</v>
      </c>
      <c r="K763" s="11"/>
      <c r="L763" s="11">
        <v>3.67</v>
      </c>
      <c r="M763" s="11">
        <v>6.0000000000000001E-3</v>
      </c>
      <c r="N763" s="11">
        <v>6.54</v>
      </c>
      <c r="O763" s="1">
        <v>55.578947368421055</v>
      </c>
      <c r="P763" s="1">
        <f>O763/E763</f>
        <v>4.6315789473684212</v>
      </c>
    </row>
    <row r="764" spans="1:16">
      <c r="A764" s="9" t="s">
        <v>1654</v>
      </c>
      <c r="B764" s="9" t="s">
        <v>1655</v>
      </c>
      <c r="C764" s="9" t="s">
        <v>1653</v>
      </c>
      <c r="D764" s="10"/>
      <c r="E764" s="9">
        <v>6</v>
      </c>
      <c r="F764" s="11">
        <v>6.47</v>
      </c>
      <c r="G764" s="11">
        <v>2.34</v>
      </c>
      <c r="H764" s="11">
        <v>2.34</v>
      </c>
      <c r="I764" s="11">
        <v>3</v>
      </c>
      <c r="J764" s="11">
        <v>9.89</v>
      </c>
      <c r="K764" s="11">
        <v>8.3000000000000007</v>
      </c>
      <c r="L764" s="11">
        <v>6.74</v>
      </c>
      <c r="M764" s="11">
        <v>8.0000000000000002E-3</v>
      </c>
      <c r="N764" s="11">
        <v>7.4</v>
      </c>
      <c r="O764" s="1">
        <v>125.83200000000002</v>
      </c>
      <c r="P764" s="1">
        <f>O764/E764</f>
        <v>20.972000000000005</v>
      </c>
    </row>
    <row r="765" spans="1:16">
      <c r="A765" s="9" t="s">
        <v>1656</v>
      </c>
      <c r="B765" s="9" t="s">
        <v>1657</v>
      </c>
      <c r="C765" s="9" t="s">
        <v>1653</v>
      </c>
      <c r="D765" s="10"/>
      <c r="E765" s="9">
        <v>1</v>
      </c>
      <c r="F765" s="11">
        <v>12.5</v>
      </c>
      <c r="G765" s="11">
        <v>9.25</v>
      </c>
      <c r="H765" s="11">
        <v>5.5</v>
      </c>
      <c r="I765" s="11">
        <v>7</v>
      </c>
      <c r="J765" s="11"/>
      <c r="K765" s="11"/>
      <c r="L765" s="11"/>
      <c r="M765" s="11"/>
      <c r="N765" s="11"/>
      <c r="O765" s="1">
        <v>116.91228070175438</v>
      </c>
      <c r="P765" s="1">
        <f>O765/E765</f>
        <v>116.91228070175438</v>
      </c>
    </row>
    <row r="766" spans="1:16">
      <c r="A766" s="9" t="s">
        <v>1661</v>
      </c>
      <c r="B766" s="9" t="s">
        <v>1662</v>
      </c>
      <c r="C766" s="9" t="s">
        <v>1660</v>
      </c>
      <c r="D766" s="10">
        <v>810094871970</v>
      </c>
      <c r="E766" s="9">
        <v>12</v>
      </c>
      <c r="F766" s="11">
        <v>6.5</v>
      </c>
      <c r="G766" s="11">
        <v>3</v>
      </c>
      <c r="H766" s="11">
        <v>3</v>
      </c>
      <c r="I766" s="11">
        <v>2.25</v>
      </c>
      <c r="J766" s="11">
        <v>21</v>
      </c>
      <c r="K766" s="11"/>
      <c r="L766" s="11">
        <v>10</v>
      </c>
      <c r="M766" s="11">
        <v>4.1000000000000002E-2</v>
      </c>
      <c r="N766" s="11">
        <v>4.18</v>
      </c>
      <c r="O766" s="1">
        <v>148.49122807017542</v>
      </c>
      <c r="P766" s="1">
        <f>O766/E766</f>
        <v>12.374269005847951</v>
      </c>
    </row>
    <row r="767" spans="1:16">
      <c r="A767" s="9" t="s">
        <v>1658</v>
      </c>
      <c r="B767" s="9" t="s">
        <v>1659</v>
      </c>
      <c r="C767" s="9" t="s">
        <v>1660</v>
      </c>
      <c r="D767" s="10">
        <v>810094870959</v>
      </c>
      <c r="E767" s="9">
        <v>12</v>
      </c>
      <c r="F767" s="11">
        <v>6.75</v>
      </c>
      <c r="G767" s="11">
        <v>3.5</v>
      </c>
      <c r="H767" s="11">
        <v>3.5</v>
      </c>
      <c r="I767" s="11">
        <v>2.75</v>
      </c>
      <c r="J767" s="11"/>
      <c r="K767" s="11"/>
      <c r="L767" s="11"/>
      <c r="M767" s="11"/>
      <c r="N767" s="11">
        <v>6.38</v>
      </c>
      <c r="O767" s="1">
        <v>184.98245614035088</v>
      </c>
      <c r="P767" s="1">
        <f>O767/E767</f>
        <v>15.415204678362572</v>
      </c>
    </row>
    <row r="768" spans="1:16">
      <c r="A768" s="9" t="s">
        <v>1672</v>
      </c>
      <c r="B768" s="9" t="s">
        <v>1673</v>
      </c>
      <c r="C768" s="9" t="s">
        <v>1671</v>
      </c>
      <c r="D768" s="10">
        <v>720201253448</v>
      </c>
      <c r="E768" s="9">
        <v>24</v>
      </c>
      <c r="F768" s="11">
        <v>3.54</v>
      </c>
      <c r="G768" s="11">
        <v>3.5</v>
      </c>
      <c r="H768" s="11">
        <v>2.75</v>
      </c>
      <c r="I768" s="11"/>
      <c r="J768" s="11">
        <v>7.25</v>
      </c>
      <c r="K768" s="11">
        <v>17.677165354259998</v>
      </c>
      <c r="L768" s="11">
        <v>8.0299999999999994</v>
      </c>
      <c r="M768" s="11">
        <v>0.01</v>
      </c>
      <c r="N768" s="11">
        <v>4.13</v>
      </c>
      <c r="O768" s="1">
        <v>259.80937499999999</v>
      </c>
      <c r="P768" s="1">
        <f>O768/E768</f>
        <v>10.825390624999999</v>
      </c>
    </row>
    <row r="769" spans="1:16">
      <c r="A769" s="9" t="s">
        <v>1676</v>
      </c>
      <c r="B769" s="9" t="s">
        <v>1677</v>
      </c>
      <c r="C769" s="9" t="s">
        <v>1678</v>
      </c>
      <c r="D769" s="10" t="s">
        <v>13</v>
      </c>
      <c r="E769" s="9">
        <v>12</v>
      </c>
      <c r="F769" s="11"/>
      <c r="G769" s="11"/>
      <c r="H769" s="11"/>
      <c r="I769" s="11"/>
      <c r="J769" s="11"/>
      <c r="K769" s="11"/>
      <c r="L769" s="11"/>
      <c r="M769" s="11"/>
      <c r="N769" s="11" t="s">
        <v>13</v>
      </c>
      <c r="O769" s="1">
        <v>250.95</v>
      </c>
      <c r="P769" s="1">
        <f>O769/E769</f>
        <v>20.912499999999998</v>
      </c>
    </row>
    <row r="770" spans="1:16">
      <c r="A770" s="9" t="s">
        <v>1679</v>
      </c>
      <c r="B770" s="9" t="s">
        <v>1680</v>
      </c>
      <c r="C770" s="9" t="s">
        <v>1678</v>
      </c>
      <c r="D770" s="10">
        <v>810094874827</v>
      </c>
      <c r="E770" s="9">
        <v>12</v>
      </c>
      <c r="F770" s="11">
        <v>5.25</v>
      </c>
      <c r="G770" s="11">
        <v>4</v>
      </c>
      <c r="H770" s="11">
        <v>4</v>
      </c>
      <c r="I770" s="11">
        <v>3</v>
      </c>
      <c r="J770" s="11"/>
      <c r="K770" s="11"/>
      <c r="L770" s="11"/>
      <c r="M770" s="11"/>
      <c r="N770" s="11">
        <v>5.28</v>
      </c>
      <c r="O770" s="1">
        <v>250.97</v>
      </c>
      <c r="P770" s="1">
        <f>O770/E770</f>
        <v>20.914166666666667</v>
      </c>
    </row>
    <row r="771" spans="1:16">
      <c r="A771" s="9" t="s">
        <v>1684</v>
      </c>
      <c r="B771" s="9" t="s">
        <v>1685</v>
      </c>
      <c r="C771" s="9" t="s">
        <v>1683</v>
      </c>
      <c r="D771" s="10">
        <v>8435420323958</v>
      </c>
      <c r="E771" s="9">
        <v>12</v>
      </c>
      <c r="F771" s="11">
        <v>5</v>
      </c>
      <c r="G771" s="11">
        <v>3.25</v>
      </c>
      <c r="H771" s="11">
        <v>3.25</v>
      </c>
      <c r="I771" s="11">
        <v>2</v>
      </c>
      <c r="J771" s="11"/>
      <c r="K771" s="11"/>
      <c r="L771" s="11"/>
      <c r="M771" s="11"/>
      <c r="N771" s="11"/>
      <c r="O771" s="1">
        <v>70.960260000000005</v>
      </c>
      <c r="P771" s="1">
        <f>O771/E771</f>
        <v>5.9133550000000001</v>
      </c>
    </row>
    <row r="772" spans="1:16">
      <c r="A772" s="9" t="s">
        <v>1681</v>
      </c>
      <c r="B772" s="9" t="s">
        <v>1682</v>
      </c>
      <c r="C772" s="9" t="s">
        <v>1683</v>
      </c>
      <c r="D772" s="10">
        <v>8435420323965</v>
      </c>
      <c r="E772" s="9">
        <v>12</v>
      </c>
      <c r="F772" s="11">
        <v>4.6399999999999997</v>
      </c>
      <c r="G772" s="11">
        <v>3.25</v>
      </c>
      <c r="H772" s="11">
        <v>2.39</v>
      </c>
      <c r="I772" s="11">
        <v>1.6</v>
      </c>
      <c r="J772" s="11">
        <v>10.6</v>
      </c>
      <c r="K772" s="11"/>
      <c r="L772" s="11">
        <v>6</v>
      </c>
      <c r="M772" s="11">
        <v>6.0000000000000001E-3</v>
      </c>
      <c r="N772" s="11">
        <v>4</v>
      </c>
      <c r="O772" s="1">
        <v>67.803225000000012</v>
      </c>
      <c r="P772" s="1">
        <f>O772/E772</f>
        <v>5.6502687500000013</v>
      </c>
    </row>
    <row r="773" spans="1:16">
      <c r="A773" s="9" t="s">
        <v>1686</v>
      </c>
      <c r="B773" s="9" t="s">
        <v>1687</v>
      </c>
      <c r="C773" s="9" t="s">
        <v>1688</v>
      </c>
      <c r="D773" s="10">
        <v>810094872137</v>
      </c>
      <c r="E773" s="9">
        <v>12</v>
      </c>
      <c r="F773" s="11">
        <v>4</v>
      </c>
      <c r="G773" s="11">
        <v>3.5</v>
      </c>
      <c r="H773" s="11">
        <v>3</v>
      </c>
      <c r="I773" s="11">
        <v>2.25</v>
      </c>
      <c r="J773" s="11"/>
      <c r="K773" s="11"/>
      <c r="L773" s="11"/>
      <c r="M773" s="11"/>
      <c r="N773" s="11">
        <v>5.9400000000000013</v>
      </c>
      <c r="O773" s="1">
        <v>280.14035087719299</v>
      </c>
      <c r="P773" s="1">
        <f>O773/E773</f>
        <v>23.345029239766081</v>
      </c>
    </row>
    <row r="774" spans="1:16">
      <c r="A774" s="9" t="s">
        <v>1694</v>
      </c>
      <c r="B774" s="9" t="s">
        <v>1695</v>
      </c>
      <c r="C774" s="9" t="s">
        <v>1696</v>
      </c>
      <c r="D774" s="10"/>
      <c r="E774" s="9">
        <v>6</v>
      </c>
      <c r="F774" s="11">
        <v>9.5</v>
      </c>
      <c r="G774" s="11">
        <v>3.5</v>
      </c>
      <c r="H774" s="11">
        <v>2.5</v>
      </c>
      <c r="I774" s="11">
        <v>3</v>
      </c>
      <c r="J774" s="11"/>
      <c r="K774" s="11"/>
      <c r="L774" s="11"/>
      <c r="M774" s="11"/>
      <c r="N774" s="11"/>
      <c r="O774" s="1">
        <v>196.21052631578948</v>
      </c>
      <c r="P774" s="1">
        <f>O774/E774</f>
        <v>32.701754385964911</v>
      </c>
    </row>
    <row r="775" spans="1:16">
      <c r="A775" s="9" t="s">
        <v>1706</v>
      </c>
      <c r="B775" s="9" t="s">
        <v>1707</v>
      </c>
      <c r="C775" s="9" t="s">
        <v>1701</v>
      </c>
      <c r="D775" s="10"/>
      <c r="E775" s="9">
        <v>12</v>
      </c>
      <c r="F775" s="11">
        <v>5.12</v>
      </c>
      <c r="G775" s="11">
        <v>3.15</v>
      </c>
      <c r="H775" s="11">
        <v>3</v>
      </c>
      <c r="I775" s="11"/>
      <c r="J775" s="11">
        <v>13.1</v>
      </c>
      <c r="K775" s="11"/>
      <c r="L775" s="11">
        <v>6.5</v>
      </c>
      <c r="M775" s="11">
        <v>1.4E-2</v>
      </c>
      <c r="N775" s="11">
        <v>26.29</v>
      </c>
      <c r="O775" s="1">
        <v>345.26760000000002</v>
      </c>
      <c r="P775" s="1">
        <f>O775/E775</f>
        <v>28.772300000000001</v>
      </c>
    </row>
    <row r="776" spans="1:16" ht="15.75" customHeight="1">
      <c r="A776" s="9" t="s">
        <v>1702</v>
      </c>
      <c r="B776" s="9" t="s">
        <v>1703</v>
      </c>
      <c r="C776" s="9" t="s">
        <v>1701</v>
      </c>
      <c r="D776" s="10">
        <v>720201267193</v>
      </c>
      <c r="E776" s="9">
        <v>12</v>
      </c>
      <c r="F776" s="11">
        <v>3.94</v>
      </c>
      <c r="G776" s="11">
        <v>3.19</v>
      </c>
      <c r="H776" s="11">
        <v>3.25</v>
      </c>
      <c r="I776" s="11"/>
      <c r="J776" s="11">
        <v>8.6199999999999992</v>
      </c>
      <c r="K776" s="11">
        <v>11.614173228299999</v>
      </c>
      <c r="L776" s="11">
        <v>6.34</v>
      </c>
      <c r="M776" s="11">
        <v>0.01</v>
      </c>
      <c r="N776" s="11">
        <v>20.100000000000001</v>
      </c>
      <c r="O776" s="1">
        <v>153.48133500000003</v>
      </c>
      <c r="P776" s="1">
        <f>O776/E776</f>
        <v>12.790111250000002</v>
      </c>
    </row>
    <row r="777" spans="1:16" ht="15.75" customHeight="1">
      <c r="A777" s="9" t="s">
        <v>1699</v>
      </c>
      <c r="B777" s="9" t="s">
        <v>1700</v>
      </c>
      <c r="C777" s="9" t="s">
        <v>1701</v>
      </c>
      <c r="D777" s="10">
        <v>720201267209</v>
      </c>
      <c r="E777" s="9">
        <v>12</v>
      </c>
      <c r="F777" s="11">
        <v>4.22</v>
      </c>
      <c r="G777" s="11">
        <v>2.87</v>
      </c>
      <c r="H777" s="11">
        <v>2.81</v>
      </c>
      <c r="I777" s="11">
        <v>2.44</v>
      </c>
      <c r="J777" s="11">
        <v>6.85</v>
      </c>
      <c r="K777" s="11">
        <v>10.078740157439999</v>
      </c>
      <c r="L777" s="11">
        <v>8.23</v>
      </c>
      <c r="M777" s="11">
        <v>8.9999999999999993E-3</v>
      </c>
      <c r="N777" s="11">
        <v>5.3</v>
      </c>
      <c r="O777" s="1">
        <v>139.78947368421052</v>
      </c>
      <c r="P777" s="1">
        <f>O777/E777</f>
        <v>11.649122807017543</v>
      </c>
    </row>
    <row r="778" spans="1:16">
      <c r="A778" s="9" t="s">
        <v>1704</v>
      </c>
      <c r="B778" s="9" t="s">
        <v>1705</v>
      </c>
      <c r="C778" s="9" t="s">
        <v>1701</v>
      </c>
      <c r="D778" s="10"/>
      <c r="E778" s="9">
        <v>12</v>
      </c>
      <c r="F778" s="11">
        <v>5.12</v>
      </c>
      <c r="G778" s="11">
        <v>3.15</v>
      </c>
      <c r="H778" s="11">
        <v>3.25</v>
      </c>
      <c r="I778" s="11"/>
      <c r="J778" s="11"/>
      <c r="K778" s="11"/>
      <c r="L778" s="11"/>
      <c r="M778" s="11"/>
      <c r="N778" s="11">
        <v>24</v>
      </c>
      <c r="O778" s="1">
        <v>177.69276000000002</v>
      </c>
      <c r="P778" s="1">
        <f>O778/E778</f>
        <v>14.807730000000001</v>
      </c>
    </row>
    <row r="779" spans="1:16">
      <c r="A779" s="9" t="s">
        <v>1708</v>
      </c>
      <c r="B779" s="9" t="s">
        <v>1709</v>
      </c>
      <c r="C779" s="9" t="s">
        <v>62</v>
      </c>
      <c r="D779" s="10">
        <v>8436536689815</v>
      </c>
      <c r="E779" s="9">
        <v>6</v>
      </c>
      <c r="F779" s="11">
        <v>9.5</v>
      </c>
      <c r="G779" s="11">
        <v>2.145</v>
      </c>
      <c r="H779" s="11">
        <v>1.6</v>
      </c>
      <c r="I779" s="11">
        <v>2.145</v>
      </c>
      <c r="J779" s="11"/>
      <c r="K779" s="11">
        <v>6.5354332800000003</v>
      </c>
      <c r="L779" s="11"/>
      <c r="M779" s="11"/>
      <c r="N779" s="11"/>
      <c r="O779" s="1">
        <v>48.98</v>
      </c>
      <c r="P779" s="1">
        <f>O779/E779</f>
        <v>8.1633333333333322</v>
      </c>
    </row>
    <row r="780" spans="1:16">
      <c r="A780" s="9" t="s">
        <v>1712</v>
      </c>
      <c r="B780" s="9" t="s">
        <v>1713</v>
      </c>
      <c r="C780" s="9" t="s">
        <v>62</v>
      </c>
      <c r="D780" s="10">
        <v>8436536689822</v>
      </c>
      <c r="E780" s="9">
        <v>6</v>
      </c>
      <c r="F780" s="11">
        <v>2.5</v>
      </c>
      <c r="G780" s="11">
        <v>3.25</v>
      </c>
      <c r="H780" s="11">
        <v>3.25</v>
      </c>
      <c r="I780" s="11">
        <v>3.25</v>
      </c>
      <c r="J780" s="11"/>
      <c r="K780" s="11">
        <v>7.0866144000000002</v>
      </c>
      <c r="L780" s="11"/>
      <c r="M780" s="11"/>
      <c r="N780" s="11"/>
      <c r="O780" s="1">
        <v>52.45</v>
      </c>
      <c r="P780" s="1">
        <f>O780/E780</f>
        <v>8.7416666666666671</v>
      </c>
    </row>
    <row r="781" spans="1:16">
      <c r="A781" s="9" t="s">
        <v>1718</v>
      </c>
      <c r="B781" s="9" t="s">
        <v>1719</v>
      </c>
      <c r="C781" s="9" t="s">
        <v>62</v>
      </c>
      <c r="D781" s="10">
        <v>8436536688105</v>
      </c>
      <c r="E781" s="9">
        <v>6</v>
      </c>
      <c r="F781" s="11">
        <v>7.25</v>
      </c>
      <c r="G781" s="11">
        <v>2.7952770999999998</v>
      </c>
      <c r="H781" s="11">
        <v>2.2401586899999999</v>
      </c>
      <c r="I781" s="11">
        <v>2.5</v>
      </c>
      <c r="J781" s="11"/>
      <c r="K781" s="11">
        <v>9.2125987200000008</v>
      </c>
      <c r="L781" s="11"/>
      <c r="M781" s="11"/>
      <c r="N781" s="11"/>
      <c r="O781" s="1">
        <v>55.309905000000001</v>
      </c>
      <c r="P781" s="1">
        <f>O781/E781</f>
        <v>9.2183174999999995</v>
      </c>
    </row>
    <row r="782" spans="1:16">
      <c r="A782" s="9" t="s">
        <v>1710</v>
      </c>
      <c r="B782" s="9" t="s">
        <v>1711</v>
      </c>
      <c r="C782" s="9" t="s">
        <v>62</v>
      </c>
      <c r="D782" s="10">
        <v>8436536688115</v>
      </c>
      <c r="E782" s="9">
        <v>6</v>
      </c>
      <c r="F782" s="11">
        <v>7.6</v>
      </c>
      <c r="G782" s="11">
        <v>2.2149999999999999</v>
      </c>
      <c r="H782" s="11">
        <v>2.66</v>
      </c>
      <c r="I782" s="11">
        <v>2.2149999999999999</v>
      </c>
      <c r="J782" s="11">
        <v>8.66</v>
      </c>
      <c r="K782" s="11">
        <v>6.5748033600000007</v>
      </c>
      <c r="L782" s="11">
        <v>7.69</v>
      </c>
      <c r="M782" s="11">
        <v>6.0000000000000001E-3</v>
      </c>
      <c r="N782" s="11">
        <v>4.4000000000000004</v>
      </c>
      <c r="O782" s="1">
        <v>55.859649122807014</v>
      </c>
      <c r="P782" s="1">
        <f>O782/E782</f>
        <v>9.3099415204678362</v>
      </c>
    </row>
    <row r="783" spans="1:16">
      <c r="A783" s="9" t="s">
        <v>1714</v>
      </c>
      <c r="B783" s="9" t="s">
        <v>1715</v>
      </c>
      <c r="C783" s="9" t="s">
        <v>62</v>
      </c>
      <c r="D783" s="10">
        <v>8436536688122</v>
      </c>
      <c r="E783" s="9">
        <v>6</v>
      </c>
      <c r="F783" s="11">
        <v>2.5</v>
      </c>
      <c r="G783" s="11">
        <v>3</v>
      </c>
      <c r="H783" s="11">
        <v>3</v>
      </c>
      <c r="I783" s="11">
        <v>3</v>
      </c>
      <c r="J783" s="11"/>
      <c r="K783" s="11">
        <v>7.1259844800000005</v>
      </c>
      <c r="L783" s="11"/>
      <c r="M783" s="11"/>
      <c r="N783" s="11"/>
      <c r="O783" s="1">
        <v>55.86</v>
      </c>
      <c r="P783" s="1">
        <f>O783/E783</f>
        <v>9.31</v>
      </c>
    </row>
    <row r="784" spans="1:16">
      <c r="A784" s="9" t="s">
        <v>1716</v>
      </c>
      <c r="B784" s="9" t="s">
        <v>1717</v>
      </c>
      <c r="C784" s="9" t="s">
        <v>62</v>
      </c>
      <c r="D784" s="10">
        <v>8436536688139</v>
      </c>
      <c r="E784" s="9">
        <v>6</v>
      </c>
      <c r="F784" s="11">
        <v>9</v>
      </c>
      <c r="G784" s="11">
        <v>3.6614192999999999</v>
      </c>
      <c r="H784" s="11">
        <v>2.75</v>
      </c>
      <c r="I784" s="11">
        <v>3.25</v>
      </c>
      <c r="J784" s="11"/>
      <c r="K784" s="11">
        <v>7.5984254400000006</v>
      </c>
      <c r="L784" s="11"/>
      <c r="M784" s="11"/>
      <c r="N784" s="11"/>
      <c r="O784" s="1">
        <v>55.86</v>
      </c>
      <c r="P784" s="1">
        <f>O784/E784</f>
        <v>9.31</v>
      </c>
    </row>
    <row r="785" spans="1:16">
      <c r="A785" s="9" t="s">
        <v>63</v>
      </c>
      <c r="B785" s="9" t="s">
        <v>64</v>
      </c>
      <c r="C785" s="9" t="s">
        <v>62</v>
      </c>
      <c r="D785" s="10"/>
      <c r="E785" s="9">
        <v>6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1">
        <v>55.859649122807014</v>
      </c>
      <c r="P785" s="1">
        <f>O785/E785</f>
        <v>9.3099415204678362</v>
      </c>
    </row>
    <row r="786" spans="1:16">
      <c r="A786" s="9" t="s">
        <v>1720</v>
      </c>
      <c r="B786" s="9" t="s">
        <v>1721</v>
      </c>
      <c r="C786" s="9" t="s">
        <v>1722</v>
      </c>
      <c r="D786" s="10"/>
      <c r="E786" s="9">
        <v>6</v>
      </c>
      <c r="F786" s="11">
        <v>8</v>
      </c>
      <c r="G786" s="11">
        <v>2.75</v>
      </c>
      <c r="H786" s="11"/>
      <c r="I786" s="11"/>
      <c r="J786" s="11"/>
      <c r="K786" s="11"/>
      <c r="L786" s="11"/>
      <c r="M786" s="11"/>
      <c r="N786" s="11"/>
      <c r="O786" s="1">
        <v>35.951999999999998</v>
      </c>
      <c r="P786" s="1">
        <f>O786/E786</f>
        <v>5.992</v>
      </c>
    </row>
    <row r="787" spans="1:16">
      <c r="A787" s="9" t="s">
        <v>1723</v>
      </c>
      <c r="B787" s="9" t="s">
        <v>1724</v>
      </c>
      <c r="C787" s="9" t="s">
        <v>1722</v>
      </c>
      <c r="D787" s="10"/>
      <c r="E787" s="9">
        <v>6</v>
      </c>
      <c r="F787" s="11">
        <v>10</v>
      </c>
      <c r="G787" s="11">
        <v>2.75</v>
      </c>
      <c r="H787" s="11"/>
      <c r="I787" s="11"/>
      <c r="J787" s="11"/>
      <c r="K787" s="11"/>
      <c r="L787" s="11"/>
      <c r="M787" s="11"/>
      <c r="N787" s="11"/>
      <c r="O787" s="1">
        <v>43.078200000000002</v>
      </c>
      <c r="P787" s="1">
        <f>O787/E787</f>
        <v>7.1797000000000004</v>
      </c>
    </row>
    <row r="788" spans="1:16">
      <c r="A788" s="9" t="s">
        <v>751</v>
      </c>
      <c r="B788" s="9" t="s">
        <v>1823</v>
      </c>
      <c r="C788" s="9" t="s">
        <v>1825</v>
      </c>
      <c r="D788" s="10">
        <v>720201261955</v>
      </c>
      <c r="E788" s="9">
        <v>12</v>
      </c>
      <c r="F788" s="11">
        <v>6.73</v>
      </c>
      <c r="G788" s="11">
        <v>4.53</v>
      </c>
      <c r="H788" s="11">
        <v>3.93</v>
      </c>
      <c r="I788" s="11"/>
      <c r="J788" s="11">
        <v>14.72</v>
      </c>
      <c r="K788" s="11">
        <v>10.94488188976378</v>
      </c>
      <c r="L788" s="11">
        <v>9.1300000000000008</v>
      </c>
      <c r="M788" s="11">
        <v>2.4E-2</v>
      </c>
      <c r="N788" s="11">
        <v>5.57</v>
      </c>
      <c r="O788" s="1">
        <v>175.06377000000001</v>
      </c>
      <c r="P788" s="1">
        <f>O788/E788</f>
        <v>14.5886475</v>
      </c>
    </row>
    <row r="789" spans="1:16">
      <c r="A789" s="9" t="s">
        <v>752</v>
      </c>
      <c r="B789" s="9" t="s">
        <v>1824</v>
      </c>
      <c r="C789" s="9" t="s">
        <v>1825</v>
      </c>
      <c r="D789" s="10">
        <v>720201514822</v>
      </c>
      <c r="E789" s="9">
        <v>2</v>
      </c>
      <c r="F789" s="11">
        <v>7.87</v>
      </c>
      <c r="G789" s="11">
        <v>8.26</v>
      </c>
      <c r="H789" s="11"/>
      <c r="I789" s="11"/>
      <c r="J789" s="11">
        <v>17.32</v>
      </c>
      <c r="K789" s="11">
        <v>8.66</v>
      </c>
      <c r="L789" s="11">
        <v>10.23</v>
      </c>
      <c r="M789" s="11">
        <v>0.36199999999999999</v>
      </c>
      <c r="N789" s="11"/>
      <c r="O789" s="1">
        <v>287.00931000000003</v>
      </c>
      <c r="P789" s="1">
        <f>O789/E789</f>
        <v>143.50465500000001</v>
      </c>
    </row>
    <row r="790" spans="1:16">
      <c r="A790" s="9" t="s">
        <v>1734</v>
      </c>
      <c r="B790" s="9" t="s">
        <v>1735</v>
      </c>
      <c r="C790" s="9" t="s">
        <v>1733</v>
      </c>
      <c r="D790" s="10">
        <v>810094871178</v>
      </c>
      <c r="E790" s="9">
        <v>3</v>
      </c>
      <c r="F790" s="11">
        <v>6.75</v>
      </c>
      <c r="G790" s="11">
        <v>9</v>
      </c>
      <c r="H790" s="11">
        <v>9</v>
      </c>
      <c r="I790" s="11">
        <v>5.25</v>
      </c>
      <c r="J790" s="11"/>
      <c r="K790" s="11"/>
      <c r="L790" s="11"/>
      <c r="M790" s="11"/>
      <c r="N790" s="11">
        <v>6.16</v>
      </c>
      <c r="O790" s="1">
        <v>154.24561403508773</v>
      </c>
      <c r="P790" s="1">
        <f>O790/E790</f>
        <v>51.415204678362578</v>
      </c>
    </row>
    <row r="791" spans="1:16">
      <c r="A791" s="9" t="s">
        <v>1731</v>
      </c>
      <c r="B791" s="9" t="s">
        <v>1732</v>
      </c>
      <c r="C791" s="9" t="s">
        <v>1733</v>
      </c>
      <c r="D791" s="10">
        <v>810094871123</v>
      </c>
      <c r="E791" s="9">
        <v>3</v>
      </c>
      <c r="F791" s="11">
        <v>10.75</v>
      </c>
      <c r="G791" s="11">
        <v>7.5</v>
      </c>
      <c r="H791" s="11">
        <v>6.75</v>
      </c>
      <c r="I791" s="11">
        <v>5</v>
      </c>
      <c r="J791" s="11"/>
      <c r="K791" s="11"/>
      <c r="L791" s="11"/>
      <c r="M791" s="11"/>
      <c r="N791" s="11">
        <v>7.48</v>
      </c>
      <c r="O791" s="1">
        <v>182.31578947368422</v>
      </c>
      <c r="P791" s="1">
        <f>O791/E791</f>
        <v>60.771929824561404</v>
      </c>
    </row>
    <row r="792" spans="1:16">
      <c r="A792" s="9" t="s">
        <v>1737</v>
      </c>
      <c r="B792" s="9" t="s">
        <v>1738</v>
      </c>
      <c r="C792" s="9" t="s">
        <v>1736</v>
      </c>
      <c r="D792" s="10">
        <v>3800864005497</v>
      </c>
      <c r="E792" s="9">
        <v>12</v>
      </c>
      <c r="F792" s="11">
        <v>7.1040000000000001</v>
      </c>
      <c r="G792" s="11">
        <v>2.57</v>
      </c>
      <c r="H792" s="11">
        <v>2.7559056000000002</v>
      </c>
      <c r="I792" s="11">
        <v>2.0078740800000001</v>
      </c>
      <c r="J792" s="11"/>
      <c r="K792" s="11">
        <v>11.33858304</v>
      </c>
      <c r="L792" s="11"/>
      <c r="M792" s="11"/>
      <c r="N792" s="11"/>
      <c r="O792" s="1">
        <v>74.622870000000006</v>
      </c>
      <c r="P792" s="1">
        <f>O792/E792</f>
        <v>6.2185725000000005</v>
      </c>
    </row>
    <row r="793" spans="1:16">
      <c r="A793" s="9" t="s">
        <v>1739</v>
      </c>
      <c r="B793" s="9" t="s">
        <v>1740</v>
      </c>
      <c r="C793" s="9" t="s">
        <v>1736</v>
      </c>
      <c r="D793" s="10">
        <v>3800864005503</v>
      </c>
      <c r="E793" s="9">
        <v>12</v>
      </c>
      <c r="F793" s="11">
        <v>7.12</v>
      </c>
      <c r="G793" s="11">
        <v>5</v>
      </c>
      <c r="H793" s="11">
        <v>2.9133859200000001</v>
      </c>
      <c r="I793" s="11">
        <v>2.2047244800000003</v>
      </c>
      <c r="J793" s="11"/>
      <c r="K793" s="11">
        <v>12.12598464</v>
      </c>
      <c r="L793" s="11"/>
      <c r="M793" s="11"/>
      <c r="N793" s="11"/>
      <c r="O793" s="1">
        <v>83.649122807017534</v>
      </c>
      <c r="P793" s="1">
        <f>O793/E793</f>
        <v>6.9707602339181278</v>
      </c>
    </row>
    <row r="794" spans="1:16">
      <c r="A794" s="9" t="s">
        <v>1743</v>
      </c>
      <c r="B794" s="9" t="s">
        <v>1744</v>
      </c>
      <c r="C794" s="9" t="s">
        <v>1736</v>
      </c>
      <c r="D794" s="10">
        <v>3800864005510</v>
      </c>
      <c r="E794" s="9">
        <v>12</v>
      </c>
      <c r="F794" s="11">
        <v>4</v>
      </c>
      <c r="G794" s="11">
        <v>3.5</v>
      </c>
      <c r="H794" s="11">
        <v>3.5</v>
      </c>
      <c r="I794" s="11">
        <v>2.2047244800000003</v>
      </c>
      <c r="J794" s="11">
        <v>7.6</v>
      </c>
      <c r="K794" s="11">
        <v>14.33070912</v>
      </c>
      <c r="L794" s="11">
        <v>6</v>
      </c>
      <c r="M794" s="11">
        <v>8.9999999999999993E-3</v>
      </c>
      <c r="N794" s="11">
        <v>5</v>
      </c>
      <c r="O794" s="1">
        <v>55.578947368421055</v>
      </c>
      <c r="P794" s="1">
        <f>O794/E794</f>
        <v>4.6315789473684212</v>
      </c>
    </row>
    <row r="795" spans="1:16">
      <c r="A795" s="9" t="s">
        <v>1741</v>
      </c>
      <c r="B795" s="9" t="s">
        <v>1742</v>
      </c>
      <c r="C795" s="9" t="s">
        <v>1736</v>
      </c>
      <c r="D795" s="10">
        <v>3800864005527</v>
      </c>
      <c r="E795" s="9">
        <v>12</v>
      </c>
      <c r="F795" s="11">
        <v>3.25</v>
      </c>
      <c r="G795" s="11">
        <v>3.07086624</v>
      </c>
      <c r="H795" s="11">
        <v>3.07086624</v>
      </c>
      <c r="I795" s="11">
        <v>2.0078740800000001</v>
      </c>
      <c r="J795" s="11"/>
      <c r="K795" s="11">
        <v>12.834646080000001</v>
      </c>
      <c r="L795" s="11"/>
      <c r="M795" s="11"/>
      <c r="N795" s="11"/>
      <c r="O795" s="1">
        <v>42.839055000000009</v>
      </c>
      <c r="P795" s="1">
        <f>O795/E795</f>
        <v>3.5699212500000006</v>
      </c>
    </row>
    <row r="796" spans="1:16">
      <c r="A796" s="9" t="s">
        <v>1752</v>
      </c>
      <c r="B796" s="9" t="s">
        <v>1753</v>
      </c>
      <c r="C796" s="9" t="s">
        <v>1747</v>
      </c>
      <c r="D796" s="10">
        <v>810094871475</v>
      </c>
      <c r="E796" s="9">
        <v>12</v>
      </c>
      <c r="F796" s="11">
        <v>3.5</v>
      </c>
      <c r="G796" s="11">
        <v>3</v>
      </c>
      <c r="H796" s="11">
        <v>3</v>
      </c>
      <c r="I796" s="11"/>
      <c r="J796" s="11">
        <v>8.19</v>
      </c>
      <c r="K796" s="11"/>
      <c r="L796" s="11">
        <v>11.7</v>
      </c>
      <c r="M796" s="11">
        <v>0.01</v>
      </c>
      <c r="N796" s="11">
        <v>4.18</v>
      </c>
      <c r="O796" s="1">
        <v>187.464</v>
      </c>
      <c r="P796" s="1">
        <f>O796/E796</f>
        <v>15.622</v>
      </c>
    </row>
    <row r="797" spans="1:16">
      <c r="A797" s="9" t="s">
        <v>1745</v>
      </c>
      <c r="B797" s="9" t="s">
        <v>1746</v>
      </c>
      <c r="C797" s="9" t="s">
        <v>1747</v>
      </c>
      <c r="D797" s="10">
        <v>810094871444</v>
      </c>
      <c r="E797" s="9">
        <v>12</v>
      </c>
      <c r="F797" s="11">
        <v>4</v>
      </c>
      <c r="G797" s="11">
        <v>3.5</v>
      </c>
      <c r="H797" s="11">
        <v>3.5</v>
      </c>
      <c r="I797" s="11"/>
      <c r="J797" s="11">
        <v>10.34</v>
      </c>
      <c r="K797" s="11"/>
      <c r="L797" s="11">
        <v>3.12</v>
      </c>
      <c r="M797" s="11">
        <v>3.0000000000000001E-3</v>
      </c>
      <c r="N797" s="11">
        <v>6.16</v>
      </c>
      <c r="O797" s="1">
        <v>206.98080000000002</v>
      </c>
      <c r="P797" s="1">
        <f>O797/E797</f>
        <v>17.2484</v>
      </c>
    </row>
    <row r="798" spans="1:16">
      <c r="A798" s="9" t="s">
        <v>1748</v>
      </c>
      <c r="B798" s="9" t="s">
        <v>1749</v>
      </c>
      <c r="C798" s="9" t="s">
        <v>1747</v>
      </c>
      <c r="D798" s="10">
        <v>810094871413</v>
      </c>
      <c r="E798" s="9">
        <v>12</v>
      </c>
      <c r="F798" s="11">
        <v>6.25</v>
      </c>
      <c r="G798" s="11">
        <v>2.5</v>
      </c>
      <c r="H798" s="11">
        <v>2.5</v>
      </c>
      <c r="I798" s="11"/>
      <c r="J798" s="11">
        <v>8.19</v>
      </c>
      <c r="K798" s="11"/>
      <c r="L798" s="11">
        <v>11.7</v>
      </c>
      <c r="M798" s="11">
        <v>0.01</v>
      </c>
      <c r="N798" s="11">
        <v>4.4000000000000004</v>
      </c>
      <c r="O798" s="1">
        <v>191.0592</v>
      </c>
      <c r="P798" s="1">
        <f>O798/E798</f>
        <v>15.9216</v>
      </c>
    </row>
    <row r="799" spans="1:16">
      <c r="A799" s="9" t="s">
        <v>1750</v>
      </c>
      <c r="B799" s="9" t="s">
        <v>1751</v>
      </c>
      <c r="C799" s="9" t="s">
        <v>1747</v>
      </c>
      <c r="D799" s="10" t="e">
        <f>VLOOKUP(A799,#REF!,3,0)</f>
        <v>#REF!</v>
      </c>
      <c r="E799" s="9">
        <v>12</v>
      </c>
      <c r="F799" s="11"/>
      <c r="G799" s="11"/>
      <c r="H799" s="11"/>
      <c r="I799" s="11"/>
      <c r="J799" s="11"/>
      <c r="K799" s="11"/>
      <c r="L799" s="11"/>
      <c r="M799" s="11"/>
      <c r="N799" s="11">
        <v>6.8200000000000012</v>
      </c>
      <c r="O799" s="1">
        <v>238.59649122807019</v>
      </c>
      <c r="P799" s="1">
        <f>O799/E799</f>
        <v>19.883040935672515</v>
      </c>
    </row>
    <row r="800" spans="1:16">
      <c r="A800" s="9" t="s">
        <v>1761</v>
      </c>
      <c r="B800" s="9" t="s">
        <v>1762</v>
      </c>
      <c r="C800" s="9" t="s">
        <v>1756</v>
      </c>
      <c r="D800" s="10">
        <v>5060020513367</v>
      </c>
      <c r="E800" s="9">
        <v>12</v>
      </c>
      <c r="F800" s="11">
        <v>2.36</v>
      </c>
      <c r="G800" s="11">
        <v>2.17</v>
      </c>
      <c r="H800" s="11">
        <v>2</v>
      </c>
      <c r="I800" s="11"/>
      <c r="J800" s="11">
        <v>8.66</v>
      </c>
      <c r="K800" s="11">
        <v>6.2204724409448824</v>
      </c>
      <c r="L800" s="11">
        <v>6.57</v>
      </c>
      <c r="M800" s="11">
        <v>6.0000000000000001E-3</v>
      </c>
      <c r="N800" s="11">
        <v>5.76</v>
      </c>
      <c r="O800" s="1">
        <v>139.78947368421052</v>
      </c>
      <c r="P800" s="1">
        <f>O800/E800</f>
        <v>11.649122807017543</v>
      </c>
    </row>
    <row r="801" spans="1:16">
      <c r="A801" s="9" t="s">
        <v>1757</v>
      </c>
      <c r="B801" s="9" t="s">
        <v>1758</v>
      </c>
      <c r="C801" s="9" t="s">
        <v>1756</v>
      </c>
      <c r="D801" s="10"/>
      <c r="E801" s="9">
        <v>6</v>
      </c>
      <c r="F801" s="11">
        <v>3.74</v>
      </c>
      <c r="G801" s="11">
        <v>3.74</v>
      </c>
      <c r="H801" s="11">
        <v>3.25</v>
      </c>
      <c r="I801" s="11"/>
      <c r="J801" s="11">
        <v>10.039999999999999</v>
      </c>
      <c r="K801" s="11"/>
      <c r="L801" s="11">
        <v>4.13</v>
      </c>
      <c r="M801" s="11">
        <v>5.0000000000000001E-3</v>
      </c>
      <c r="N801" s="11">
        <v>4.2</v>
      </c>
      <c r="O801" s="1">
        <v>49.98</v>
      </c>
      <c r="P801" s="1">
        <f>O801/E801</f>
        <v>8.33</v>
      </c>
    </row>
    <row r="802" spans="1:16">
      <c r="A802" s="9" t="s">
        <v>1759</v>
      </c>
      <c r="B802" s="9" t="s">
        <v>1760</v>
      </c>
      <c r="C802" s="9" t="s">
        <v>1756</v>
      </c>
      <c r="D802" s="10"/>
      <c r="E802" s="9">
        <v>6</v>
      </c>
      <c r="F802" s="11">
        <v>3.74</v>
      </c>
      <c r="G802" s="11">
        <v>3.74</v>
      </c>
      <c r="H802" s="11">
        <v>3.25</v>
      </c>
      <c r="I802" s="11"/>
      <c r="J802" s="11">
        <v>10.039999999999999</v>
      </c>
      <c r="K802" s="11"/>
      <c r="L802" s="11">
        <v>4.13</v>
      </c>
      <c r="M802" s="11">
        <v>5.0000000000000001E-3</v>
      </c>
      <c r="N802" s="11">
        <v>4.2</v>
      </c>
      <c r="O802" s="1">
        <v>49.98</v>
      </c>
      <c r="P802" s="1">
        <f>O802/E802</f>
        <v>8.33</v>
      </c>
    </row>
    <row r="803" spans="1:16">
      <c r="A803" s="9" t="s">
        <v>1754</v>
      </c>
      <c r="B803" s="9" t="s">
        <v>1755</v>
      </c>
      <c r="C803" s="9" t="s">
        <v>1756</v>
      </c>
      <c r="D803" s="10"/>
      <c r="E803" s="9">
        <v>6</v>
      </c>
      <c r="F803" s="11">
        <v>3.74</v>
      </c>
      <c r="G803" s="11">
        <v>3.74</v>
      </c>
      <c r="H803" s="11">
        <v>3.25</v>
      </c>
      <c r="I803" s="11"/>
      <c r="J803" s="11">
        <v>10.039999999999999</v>
      </c>
      <c r="K803" s="11"/>
      <c r="L803" s="11">
        <v>4.13</v>
      </c>
      <c r="M803" s="11">
        <v>5.0000000000000001E-3</v>
      </c>
      <c r="N803" s="11">
        <v>4.2</v>
      </c>
      <c r="O803" s="1">
        <v>49.98</v>
      </c>
      <c r="P803" s="1">
        <f>O803/E803</f>
        <v>8.33</v>
      </c>
    </row>
    <row r="804" spans="1:16">
      <c r="A804" s="9" t="s">
        <v>1763</v>
      </c>
      <c r="B804" s="9" t="s">
        <v>1764</v>
      </c>
      <c r="C804" s="9" t="s">
        <v>1765</v>
      </c>
      <c r="D804" s="10">
        <v>5012548466809</v>
      </c>
      <c r="E804" s="9">
        <v>4</v>
      </c>
      <c r="F804" s="11">
        <v>7.4</v>
      </c>
      <c r="G804" s="11">
        <v>4.4000000000000004</v>
      </c>
      <c r="H804" s="11"/>
      <c r="I804" s="11"/>
      <c r="J804" s="11">
        <v>8.19</v>
      </c>
      <c r="K804" s="11">
        <v>23.5</v>
      </c>
      <c r="L804" s="11">
        <v>7.22</v>
      </c>
      <c r="M804" s="11">
        <v>6.0000000000000001E-3</v>
      </c>
      <c r="N804" s="11">
        <v>2</v>
      </c>
      <c r="O804" s="1">
        <v>242.46374172222227</v>
      </c>
      <c r="P804" s="1">
        <f>O804/E804</f>
        <v>60.615935430555567</v>
      </c>
    </row>
    <row r="805" spans="1:16">
      <c r="A805" s="9" t="s">
        <v>1770</v>
      </c>
      <c r="B805" s="9" t="s">
        <v>1771</v>
      </c>
      <c r="C805" s="9" t="s">
        <v>1765</v>
      </c>
      <c r="D805" s="10">
        <v>5012548548765</v>
      </c>
      <c r="E805" s="9">
        <v>2</v>
      </c>
      <c r="F805" s="11">
        <v>3.4</v>
      </c>
      <c r="G805" s="11">
        <v>3.76</v>
      </c>
      <c r="H805" s="11"/>
      <c r="I805" s="11"/>
      <c r="J805" s="11">
        <v>10.53</v>
      </c>
      <c r="K805" s="11"/>
      <c r="L805" s="11">
        <v>6.83</v>
      </c>
      <c r="M805" s="11">
        <v>8.0000000000000002E-3</v>
      </c>
      <c r="N805" s="11">
        <v>3</v>
      </c>
      <c r="O805" s="1">
        <v>140.3733</v>
      </c>
      <c r="P805" s="1">
        <f>O805/E805</f>
        <v>70.18665</v>
      </c>
    </row>
    <row r="806" spans="1:16">
      <c r="A806" s="9" t="s">
        <v>1776</v>
      </c>
      <c r="B806" s="9" t="s">
        <v>1777</v>
      </c>
      <c r="C806" s="9" t="s">
        <v>1765</v>
      </c>
      <c r="D806" s="10">
        <v>5012548548796</v>
      </c>
      <c r="E806" s="9">
        <v>2</v>
      </c>
      <c r="F806" s="11">
        <v>3.92</v>
      </c>
      <c r="G806" s="11">
        <v>4.72</v>
      </c>
      <c r="H806" s="11"/>
      <c r="I806" s="11"/>
      <c r="J806" s="11">
        <v>10.92</v>
      </c>
      <c r="K806" s="11"/>
      <c r="L806" s="11">
        <v>7.22</v>
      </c>
      <c r="M806" s="11">
        <v>0.01</v>
      </c>
      <c r="N806" s="11">
        <v>3</v>
      </c>
      <c r="O806" s="1">
        <v>147.38180000000003</v>
      </c>
      <c r="P806" s="1">
        <f>O806/E806</f>
        <v>73.690900000000013</v>
      </c>
    </row>
    <row r="807" spans="1:16">
      <c r="A807" s="9" t="s">
        <v>1774</v>
      </c>
      <c r="B807" s="9" t="s">
        <v>1775</v>
      </c>
      <c r="C807" s="9" t="s">
        <v>1765</v>
      </c>
      <c r="D807" s="10">
        <v>5012548548970</v>
      </c>
      <c r="E807" s="9">
        <v>2</v>
      </c>
      <c r="F807" s="11">
        <v>9.1999999999999993</v>
      </c>
      <c r="G807" s="11">
        <v>4.4400000000000004</v>
      </c>
      <c r="H807" s="11"/>
      <c r="I807" s="11"/>
      <c r="J807" s="11">
        <v>10.53</v>
      </c>
      <c r="K807" s="11"/>
      <c r="L807" s="11">
        <v>6.83</v>
      </c>
      <c r="M807" s="11">
        <v>8.0000000000000002E-3</v>
      </c>
      <c r="N807" s="11">
        <v>3</v>
      </c>
      <c r="O807" s="1">
        <v>229.70760000000001</v>
      </c>
      <c r="P807" s="1">
        <f>O807/E807</f>
        <v>114.85380000000001</v>
      </c>
    </row>
    <row r="808" spans="1:16">
      <c r="A808" s="9" t="s">
        <v>1780</v>
      </c>
      <c r="B808" s="9" t="s">
        <v>1781</v>
      </c>
      <c r="C808" s="9" t="s">
        <v>1765</v>
      </c>
      <c r="D808" s="10">
        <v>5012548548949</v>
      </c>
      <c r="E808" s="9">
        <v>2</v>
      </c>
      <c r="F808" s="11"/>
      <c r="G808" s="11">
        <v>4.46</v>
      </c>
      <c r="H808" s="11"/>
      <c r="I808" s="11"/>
      <c r="J808" s="11">
        <v>4.42</v>
      </c>
      <c r="K808" s="11"/>
      <c r="L808" s="11">
        <v>2.37</v>
      </c>
      <c r="M808" s="11">
        <v>1E-3</v>
      </c>
      <c r="N808" s="11">
        <v>0.23</v>
      </c>
      <c r="O808" s="1">
        <v>229.70760000000001</v>
      </c>
      <c r="P808" s="1">
        <f>O808/E808</f>
        <v>114.85380000000001</v>
      </c>
    </row>
    <row r="809" spans="1:16">
      <c r="A809" s="9" t="s">
        <v>1782</v>
      </c>
      <c r="B809" s="9" t="s">
        <v>1783</v>
      </c>
      <c r="C809" s="9" t="s">
        <v>1765</v>
      </c>
      <c r="D809" s="10">
        <v>5012548548918</v>
      </c>
      <c r="E809" s="9">
        <v>2</v>
      </c>
      <c r="F809" s="11">
        <v>5.76</v>
      </c>
      <c r="G809" s="11">
        <v>2.5</v>
      </c>
      <c r="H809" s="11">
        <v>2.25</v>
      </c>
      <c r="I809" s="11">
        <v>2</v>
      </c>
      <c r="J809" s="11"/>
      <c r="K809" s="11"/>
      <c r="L809" s="11"/>
      <c r="M809" s="11"/>
      <c r="N809" s="11"/>
      <c r="O809" s="1">
        <v>280.7466</v>
      </c>
      <c r="P809" s="1">
        <f>O809/E809</f>
        <v>140.3733</v>
      </c>
    </row>
    <row r="810" spans="1:16">
      <c r="A810" s="9" t="s">
        <v>1772</v>
      </c>
      <c r="B810" s="9" t="s">
        <v>1773</v>
      </c>
      <c r="C810" s="9" t="s">
        <v>1765</v>
      </c>
      <c r="D810" s="10">
        <v>5012548548857</v>
      </c>
      <c r="E810" s="9">
        <v>2</v>
      </c>
      <c r="F810" s="11">
        <v>10.199999999999999</v>
      </c>
      <c r="G810" s="11">
        <v>3.56</v>
      </c>
      <c r="H810" s="11"/>
      <c r="I810" s="11"/>
      <c r="J810" s="11">
        <v>10.53</v>
      </c>
      <c r="K810" s="11"/>
      <c r="L810" s="11">
        <v>6.83</v>
      </c>
      <c r="M810" s="11">
        <v>8.0000000000000002E-3</v>
      </c>
      <c r="N810" s="11">
        <v>3</v>
      </c>
      <c r="O810" s="1">
        <v>229.70760000000001</v>
      </c>
      <c r="P810" s="1">
        <f>O810/E810</f>
        <v>114.85380000000001</v>
      </c>
    </row>
    <row r="811" spans="1:16">
      <c r="A811" s="9" t="s">
        <v>1778</v>
      </c>
      <c r="B811" s="9" t="s">
        <v>1779</v>
      </c>
      <c r="C811" s="9" t="s">
        <v>1765</v>
      </c>
      <c r="D811" s="10">
        <v>5012548548888</v>
      </c>
      <c r="E811" s="9">
        <v>2</v>
      </c>
      <c r="F811" s="11">
        <v>10.6</v>
      </c>
      <c r="G811" s="11">
        <v>3.92</v>
      </c>
      <c r="H811" s="11"/>
      <c r="I811" s="11"/>
      <c r="J811" s="11">
        <v>8.1999999999999993</v>
      </c>
      <c r="K811" s="11"/>
      <c r="L811" s="11">
        <v>7.22</v>
      </c>
      <c r="M811" s="11">
        <v>6.0000000000000001E-3</v>
      </c>
      <c r="N811" s="11">
        <v>2</v>
      </c>
      <c r="O811" s="1">
        <v>229.70760000000001</v>
      </c>
      <c r="P811" s="1">
        <f>O811/E811</f>
        <v>114.85380000000001</v>
      </c>
    </row>
    <row r="812" spans="1:16">
      <c r="A812" s="9" t="s">
        <v>1768</v>
      </c>
      <c r="B812" s="9" t="s">
        <v>1769</v>
      </c>
      <c r="C812" s="9" t="s">
        <v>1765</v>
      </c>
      <c r="D812" s="17">
        <v>5012548549007</v>
      </c>
      <c r="E812" s="18">
        <v>2</v>
      </c>
      <c r="F812" s="19">
        <v>10.199999999999999</v>
      </c>
      <c r="G812" s="19">
        <v>4.28</v>
      </c>
      <c r="H812" s="19"/>
      <c r="I812" s="19"/>
      <c r="J812" s="19">
        <v>10.92</v>
      </c>
      <c r="K812" s="19"/>
      <c r="L812" s="19">
        <v>7.22</v>
      </c>
      <c r="M812" s="19">
        <v>0.01</v>
      </c>
      <c r="N812" s="19">
        <v>3</v>
      </c>
      <c r="O812" s="1">
        <v>241.1994</v>
      </c>
      <c r="P812" s="1">
        <f>O812/E812</f>
        <v>120.5997</v>
      </c>
    </row>
    <row r="813" spans="1:16">
      <c r="A813" s="9" t="s">
        <v>1766</v>
      </c>
      <c r="B813" s="9" t="s">
        <v>1767</v>
      </c>
      <c r="C813" s="9" t="s">
        <v>1765</v>
      </c>
      <c r="D813" s="17">
        <v>5012548549038</v>
      </c>
      <c r="E813" s="18">
        <v>2</v>
      </c>
      <c r="F813" s="19">
        <v>7.6</v>
      </c>
      <c r="G813" s="19">
        <v>4.8</v>
      </c>
      <c r="H813" s="19"/>
      <c r="I813" s="19"/>
      <c r="J813" s="19">
        <v>10.92</v>
      </c>
      <c r="K813" s="19"/>
      <c r="L813" s="19">
        <v>7.22</v>
      </c>
      <c r="M813" s="19">
        <v>0.01</v>
      </c>
      <c r="N813" s="19">
        <v>3</v>
      </c>
      <c r="O813" s="1">
        <v>229.70760000000001</v>
      </c>
      <c r="P813" s="1">
        <f>O813/E813</f>
        <v>114.85380000000001</v>
      </c>
    </row>
    <row r="814" spans="1:16">
      <c r="A814" s="9" t="s">
        <v>1784</v>
      </c>
      <c r="B814" s="9" t="s">
        <v>1785</v>
      </c>
      <c r="C814" s="9" t="s">
        <v>1765</v>
      </c>
      <c r="D814" s="17">
        <v>5012548549090</v>
      </c>
      <c r="E814" s="18">
        <v>1</v>
      </c>
      <c r="F814" s="19">
        <v>3.46</v>
      </c>
      <c r="G814" s="19">
        <v>3.23</v>
      </c>
      <c r="H814" s="19">
        <v>2.87</v>
      </c>
      <c r="I814" s="19">
        <v>2.65</v>
      </c>
      <c r="J814" s="19">
        <v>11.15</v>
      </c>
      <c r="K814" s="19"/>
      <c r="L814" s="19">
        <v>3.47</v>
      </c>
      <c r="M814" s="19"/>
      <c r="N814" s="19"/>
      <c r="O814" s="1">
        <v>288.65390000000002</v>
      </c>
      <c r="P814" s="1">
        <f>O814/E814</f>
        <v>288.65390000000002</v>
      </c>
    </row>
  </sheetData>
  <autoFilter ref="A6:P814" xr:uid="{FD0D0EBD-A831-483E-B3C2-ABF15043A73F}"/>
  <sortState xmlns:xlrd2="http://schemas.microsoft.com/office/spreadsheetml/2017/richdata2" ref="A7:P814">
    <sortCondition ref="C7:C814"/>
    <sortCondition ref="A7:A814"/>
  </sortState>
  <pageMargins left="0.7" right="0.7" top="0.75" bottom="0.75" header="0.3" footer="0.3"/>
  <pageSetup scale="66" fitToHeight="0" orientation="portrait" r:id="rId1"/>
  <headerFooter>
    <oddFooter>&amp;LHospitality Brands&amp;RJan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TPerrone</dc:creator>
  <cp:lastModifiedBy>TPerrone</cp:lastModifiedBy>
  <cp:lastPrinted>2023-01-05T23:27:01Z</cp:lastPrinted>
  <dcterms:created xsi:type="dcterms:W3CDTF">2023-01-03T16:02:28Z</dcterms:created>
  <dcterms:modified xsi:type="dcterms:W3CDTF">2023-01-31T21:40:48Z</dcterms:modified>
</cp:coreProperties>
</file>